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<sst xmlns="http://schemas.openxmlformats.org/spreadsheetml/2006/main" count="91" uniqueCount="70">
  <si>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№</t>
  </si>
  <si>
    <t>Название на русском</t>
  </si>
  <si>
    <t>сроки цветения</t>
  </si>
  <si>
    <t>белая</t>
  </si>
  <si>
    <t>июнь-октябрь</t>
  </si>
  <si>
    <t>голубая</t>
  </si>
  <si>
    <t>бело-голубая</t>
  </si>
  <si>
    <t>красная</t>
  </si>
  <si>
    <t>50-60</t>
  </si>
  <si>
    <t>30-50</t>
  </si>
  <si>
    <t>июнь</t>
  </si>
  <si>
    <t>окраска цветков,листьев</t>
  </si>
  <si>
    <t>зелёно-красная</t>
  </si>
  <si>
    <t>серебряно-синие</t>
  </si>
  <si>
    <t>Ковыль красивейший</t>
  </si>
  <si>
    <t>Stípa pulchérrima</t>
  </si>
  <si>
    <t>май-июнь</t>
  </si>
  <si>
    <t>белые</t>
  </si>
  <si>
    <t xml:space="preserve">Василек полевой </t>
  </si>
  <si>
    <t xml:space="preserve">Centaurea cyanus </t>
  </si>
  <si>
    <t>май-август</t>
  </si>
  <si>
    <t>синие</t>
  </si>
  <si>
    <t xml:space="preserve">Василек белый </t>
  </si>
  <si>
    <t>Centaurea margaritalba</t>
  </si>
  <si>
    <t>схема посадки</t>
  </si>
  <si>
    <t>15*15</t>
  </si>
  <si>
    <t>30*30</t>
  </si>
  <si>
    <t>20*20</t>
  </si>
  <si>
    <r>
      <t>Festuca cinerea '</t>
    </r>
    <r>
      <rPr>
        <i/>
        <sz val="11"/>
        <color indexed="8"/>
        <rFont val="Calibri"/>
        <family val="2"/>
      </rPr>
      <t>Blaufink</t>
    </r>
    <r>
      <rPr>
        <sz val="11"/>
        <color indexed="8"/>
        <rFont val="Calibri"/>
        <family val="2"/>
      </rPr>
      <t>'</t>
    </r>
  </si>
  <si>
    <r>
      <t>Imperata Cylindrica '</t>
    </r>
    <r>
      <rPr>
        <i/>
        <sz val="11"/>
        <color indexed="8"/>
        <rFont val="Calibri"/>
        <family val="2"/>
      </rPr>
      <t>Red Baron</t>
    </r>
    <r>
      <rPr>
        <sz val="11"/>
        <color indexed="8"/>
        <rFont val="Calibri"/>
        <family val="2"/>
      </rPr>
      <t>'</t>
    </r>
  </si>
  <si>
    <r>
      <t>Amaranthus paniculatus '</t>
    </r>
    <r>
      <rPr>
        <i/>
        <sz val="11"/>
        <color indexed="8"/>
        <rFont val="Calibri"/>
        <family val="2"/>
      </rPr>
      <t>Roter Dom</t>
    </r>
    <r>
      <rPr>
        <sz val="11"/>
        <color indexed="8"/>
        <rFont val="Calibri"/>
        <family val="2"/>
      </rPr>
      <t>'</t>
    </r>
  </si>
  <si>
    <r>
      <t>Celosia plumosa '</t>
    </r>
    <r>
      <rPr>
        <i/>
        <sz val="11"/>
        <color indexed="8"/>
        <rFont val="Calibri"/>
        <family val="2"/>
      </rPr>
      <t>Arrabona red</t>
    </r>
    <r>
      <rPr>
        <sz val="11"/>
        <color indexed="8"/>
        <rFont val="Calibri"/>
        <family val="2"/>
      </rPr>
      <t>'</t>
    </r>
  </si>
  <si>
    <r>
      <t>Stachys byzantina '</t>
    </r>
    <r>
      <rPr>
        <i/>
        <sz val="11"/>
        <color indexed="8"/>
        <rFont val="Calibri"/>
        <family val="2"/>
      </rPr>
      <t>Cotton Ball</t>
    </r>
    <r>
      <rPr>
        <sz val="11"/>
        <color indexed="8"/>
        <rFont val="Calibri"/>
        <family val="2"/>
      </rPr>
      <t>'</t>
    </r>
  </si>
  <si>
    <r>
      <t>Стахис шерстистый '</t>
    </r>
    <r>
      <rPr>
        <i/>
        <sz val="11"/>
        <color indexed="8"/>
        <rFont val="Calibri"/>
        <family val="2"/>
      </rPr>
      <t>Коттон Бол</t>
    </r>
    <r>
      <rPr>
        <sz val="11"/>
        <color indexed="8"/>
        <rFont val="Calibri"/>
        <family val="2"/>
      </rPr>
      <t>'</t>
    </r>
  </si>
  <si>
    <r>
      <t>Агератум  Хоустона '</t>
    </r>
    <r>
      <rPr>
        <i/>
        <sz val="11"/>
        <color indexed="8"/>
        <rFont val="Calibri"/>
        <family val="2"/>
      </rPr>
      <t>Голубая норка</t>
    </r>
    <r>
      <rPr>
        <sz val="11"/>
        <color indexed="8"/>
        <rFont val="Calibri"/>
        <family val="2"/>
      </rPr>
      <t>'</t>
    </r>
  </si>
  <si>
    <r>
      <t>Амарант метельчатый '</t>
    </r>
    <r>
      <rPr>
        <i/>
        <sz val="11"/>
        <color indexed="8"/>
        <rFont val="Calibri"/>
        <family val="2"/>
      </rPr>
      <t>Ротер Дам</t>
    </r>
    <r>
      <rPr>
        <sz val="11"/>
        <color indexed="8"/>
        <rFont val="Calibri"/>
        <family val="2"/>
      </rPr>
      <t>'</t>
    </r>
  </si>
  <si>
    <r>
      <t>Императа циллиндрическая '</t>
    </r>
    <r>
      <rPr>
        <i/>
        <sz val="11"/>
        <color indexed="8"/>
        <rFont val="Calibri"/>
        <family val="2"/>
      </rPr>
      <t>Ред барон</t>
    </r>
    <r>
      <rPr>
        <sz val="11"/>
        <color indexed="8"/>
        <rFont val="Calibri"/>
        <family val="2"/>
      </rPr>
      <t>'</t>
    </r>
  </si>
  <si>
    <r>
      <t>Овсяница сизая '</t>
    </r>
    <r>
      <rPr>
        <i/>
        <sz val="11"/>
        <color indexed="8"/>
        <rFont val="Calibri"/>
        <family val="2"/>
      </rPr>
      <t>Блауфинк</t>
    </r>
    <r>
      <rPr>
        <sz val="11"/>
        <color indexed="8"/>
        <rFont val="Calibri"/>
        <family val="2"/>
      </rPr>
      <t>'</t>
    </r>
  </si>
  <si>
    <t>Целозия метельчатая 'Арабона ред'</t>
  </si>
  <si>
    <r>
      <t>Агератум Хоустона '</t>
    </r>
    <r>
      <rPr>
        <i/>
        <sz val="11"/>
        <color indexed="8"/>
        <rFont val="Calibri"/>
        <family val="2"/>
      </rPr>
      <t>Саммер сноу</t>
    </r>
    <r>
      <rPr>
        <sz val="11"/>
        <color indexed="8"/>
        <rFont val="Calibri"/>
        <family val="2"/>
      </rPr>
      <t>'</t>
    </r>
  </si>
  <si>
    <r>
      <t>Ageratum houstonianum '</t>
    </r>
    <r>
      <rPr>
        <i/>
        <sz val="11"/>
        <color indexed="8"/>
        <rFont val="Calibri"/>
        <family val="2"/>
      </rPr>
      <t>Summer snow'</t>
    </r>
  </si>
  <si>
    <r>
      <t>Ageratum houstonianum '</t>
    </r>
    <r>
      <rPr>
        <i/>
        <sz val="11"/>
        <color indexed="8"/>
        <rFont val="Calibri"/>
        <family val="2"/>
      </rPr>
      <t>Blue mink</t>
    </r>
    <r>
      <rPr>
        <sz val="11"/>
        <color indexed="8"/>
        <rFont val="Calibri"/>
        <family val="2"/>
      </rPr>
      <t>'</t>
    </r>
  </si>
  <si>
    <r>
      <t>Ageratum houstonianum '</t>
    </r>
    <r>
      <rPr>
        <i/>
        <sz val="11"/>
        <color indexed="8"/>
        <rFont val="Calibri"/>
        <family val="2"/>
      </rPr>
      <t>Bavaria</t>
    </r>
    <r>
      <rPr>
        <sz val="11"/>
        <color indexed="8"/>
        <rFont val="Calibri"/>
        <family val="2"/>
      </rPr>
      <t>'</t>
    </r>
  </si>
  <si>
    <t>май</t>
  </si>
  <si>
    <t>июль-август</t>
  </si>
  <si>
    <t>высота,см</t>
  </si>
  <si>
    <t>цветы срезаем</t>
  </si>
  <si>
    <t xml:space="preserve">20-25 </t>
  </si>
  <si>
    <t>20-25</t>
  </si>
  <si>
    <t>15-20</t>
  </si>
  <si>
    <t>70*70</t>
  </si>
  <si>
    <t>100-120</t>
  </si>
  <si>
    <r>
      <t>Campanula persicifolia</t>
    </r>
    <r>
      <rPr>
        <i/>
        <sz val="11"/>
        <color indexed="8"/>
        <rFont val="Calibri"/>
        <family val="2"/>
      </rPr>
      <t xml:space="preserve"> 'Caerulea'</t>
    </r>
  </si>
  <si>
    <t>Колокольчик персиколистный 'Церулеа'</t>
  </si>
  <si>
    <t>июнь-июль</t>
  </si>
  <si>
    <t>фиолетово-синий</t>
  </si>
  <si>
    <t>Мисканус китайский</t>
  </si>
  <si>
    <t xml:space="preserve">Miscanthus sinensis </t>
  </si>
  <si>
    <t>Стоимость чаши с огнём и оборудованием</t>
  </si>
  <si>
    <t>Название на латыни</t>
  </si>
  <si>
    <t>Ассортиментная ведомость</t>
  </si>
  <si>
    <t>Итого</t>
  </si>
  <si>
    <t>Материалы и оборудование</t>
  </si>
  <si>
    <t>Природный камень</t>
  </si>
  <si>
    <r>
      <t>Агератум Хоустона '</t>
    </r>
    <r>
      <rPr>
        <i/>
        <sz val="11"/>
        <color indexed="8"/>
        <rFont val="Calibri"/>
        <family val="2"/>
      </rPr>
      <t>Бавария</t>
    </r>
    <r>
      <rPr>
        <sz val="11"/>
        <color indexed="8"/>
        <rFont val="Calibri"/>
        <family val="2"/>
      </rPr>
      <t>'</t>
    </r>
  </si>
  <si>
    <t>площадь под культурой, кв.м.</t>
  </si>
  <si>
    <t>кол-во шт на кв.м.</t>
  </si>
  <si>
    <t>кол-во,шт.</t>
  </si>
  <si>
    <t>цена,руб/шт</t>
  </si>
  <si>
    <t>стоимость,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</si>
</sst>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18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D1">
      <selection activeCell="O25" sqref="O25"/>
    </sheetView>
  </sheetViews>
  <sheetFormatPr defaultColWidth="9.140625" defaultRowHeight="15"/>
  <cols>
    <col min="1" max="1" width="4.00390625" style="0" customWidth="1"/>
    <col min="2" max="2" width="44.28125" style="0" customWidth="1"/>
    <col min="3" max="3" width="38.00390625" style="0" customWidth="1"/>
    <col min="4" max="4" width="17.7109375" style="0" customWidth="1"/>
    <col min="5" max="5" width="24.140625" style="0" customWidth="1"/>
    <col min="6" max="6" width="17.8515625" style="0" customWidth="1"/>
    <col min="7" max="7" width="16.140625" style="0" customWidth="1"/>
    <col min="8" max="8" width="17.140625" style="0" customWidth="1"/>
    <col min="9" max="9" width="28.8515625" style="0" customWidth="1"/>
    <col min="10" max="10" width="10.00390625" style="0" customWidth="1"/>
    <col min="11" max="11" width="13.00390625" style="0" customWidth="1"/>
    <col min="12" max="12" width="14.57421875" style="0" customWidth="1"/>
  </cols>
  <sheetData>
    <row r="1" ht="15">
      <c r="B1" t="s">
        <v>60</v>
      </c>
    </row>
    <row r="2" spans="1:12" ht="15">
      <c r="A2" s="3" t="s">
        <v>0</v>
      </c>
      <c r="B2" s="3" t="s">
        <v>1</v>
      </c>
      <c r="C2" s="3" t="s">
        <v>59</v>
      </c>
      <c r="D2" s="1" t="s">
        <v>2</v>
      </c>
      <c r="E2" s="1" t="s">
        <v>11</v>
      </c>
      <c r="F2" s="1" t="s">
        <v>45</v>
      </c>
      <c r="G2" s="3" t="s">
        <v>24</v>
      </c>
      <c r="H2" s="3" t="s">
        <v>66</v>
      </c>
      <c r="I2" s="3" t="s">
        <v>65</v>
      </c>
      <c r="J2" s="1" t="s">
        <v>67</v>
      </c>
      <c r="K2" s="3" t="s">
        <v>68</v>
      </c>
      <c r="L2" s="3" t="s">
        <v>69</v>
      </c>
    </row>
    <row r="3" spans="1:12" ht="15">
      <c r="A3" s="3">
        <v>1</v>
      </c>
      <c r="B3" s="3" t="s">
        <v>39</v>
      </c>
      <c r="C3" s="3" t="s">
        <v>40</v>
      </c>
      <c r="D3" s="3" t="s">
        <v>4</v>
      </c>
      <c r="E3" s="3" t="s">
        <v>3</v>
      </c>
      <c r="F3" s="1" t="s">
        <v>47</v>
      </c>
      <c r="G3" s="1" t="s">
        <v>25</v>
      </c>
      <c r="H3" s="1">
        <v>45</v>
      </c>
      <c r="I3" s="1">
        <v>3.375</v>
      </c>
      <c r="J3" s="1">
        <v>152</v>
      </c>
      <c r="K3" s="1">
        <v>30</v>
      </c>
      <c r="L3" s="1">
        <v>4864</v>
      </c>
    </row>
    <row r="4" spans="1:12" ht="15">
      <c r="A4" s="3">
        <v>2</v>
      </c>
      <c r="B4" s="3" t="s">
        <v>34</v>
      </c>
      <c r="C4" s="3" t="s">
        <v>41</v>
      </c>
      <c r="D4" s="3" t="s">
        <v>4</v>
      </c>
      <c r="E4" s="3" t="s">
        <v>5</v>
      </c>
      <c r="F4" s="1" t="s">
        <v>48</v>
      </c>
      <c r="G4" s="1" t="s">
        <v>25</v>
      </c>
      <c r="H4" s="1">
        <v>45</v>
      </c>
      <c r="I4" s="1">
        <v>5.5</v>
      </c>
      <c r="J4" s="1">
        <v>248</v>
      </c>
      <c r="K4" s="1">
        <v>30</v>
      </c>
      <c r="L4" s="1">
        <f aca="true" t="shared" si="0" ref="L4:L13">K4*J4</f>
        <v>7440</v>
      </c>
    </row>
    <row r="5" spans="1:12" ht="15">
      <c r="A5" s="3">
        <v>3</v>
      </c>
      <c r="B5" s="3" t="s">
        <v>64</v>
      </c>
      <c r="C5" s="3" t="s">
        <v>42</v>
      </c>
      <c r="D5" s="3" t="s">
        <v>4</v>
      </c>
      <c r="E5" s="3" t="s">
        <v>6</v>
      </c>
      <c r="F5" s="1" t="s">
        <v>48</v>
      </c>
      <c r="G5" s="1" t="s">
        <v>25</v>
      </c>
      <c r="H5" s="1">
        <v>45</v>
      </c>
      <c r="I5" s="1">
        <v>5.75</v>
      </c>
      <c r="J5" s="1">
        <v>259</v>
      </c>
      <c r="K5" s="1">
        <v>30</v>
      </c>
      <c r="L5" s="1">
        <f t="shared" si="0"/>
        <v>7770</v>
      </c>
    </row>
    <row r="6" spans="1:12" ht="15">
      <c r="A6" s="3">
        <v>4</v>
      </c>
      <c r="B6" s="3" t="s">
        <v>38</v>
      </c>
      <c r="C6" s="3" t="s">
        <v>31</v>
      </c>
      <c r="D6" s="3" t="s">
        <v>4</v>
      </c>
      <c r="E6" s="3" t="s">
        <v>7</v>
      </c>
      <c r="F6" s="1" t="s">
        <v>48</v>
      </c>
      <c r="G6" s="1" t="s">
        <v>25</v>
      </c>
      <c r="H6" s="1">
        <v>45</v>
      </c>
      <c r="I6" s="1">
        <f>0.18*6</f>
        <v>1.08</v>
      </c>
      <c r="J6" s="4">
        <v>49</v>
      </c>
      <c r="K6" s="1">
        <v>30</v>
      </c>
      <c r="L6" s="1">
        <f t="shared" si="0"/>
        <v>1470</v>
      </c>
    </row>
    <row r="7" spans="1:12" ht="15">
      <c r="A7" s="3">
        <v>5</v>
      </c>
      <c r="B7" s="3" t="s">
        <v>35</v>
      </c>
      <c r="C7" s="3" t="s">
        <v>30</v>
      </c>
      <c r="D7" s="3" t="s">
        <v>4</v>
      </c>
      <c r="E7" s="3" t="s">
        <v>7</v>
      </c>
      <c r="F7" s="1" t="s">
        <v>8</v>
      </c>
      <c r="G7" s="1" t="s">
        <v>26</v>
      </c>
      <c r="H7" s="1">
        <v>15</v>
      </c>
      <c r="I7" s="1">
        <v>8</v>
      </c>
      <c r="J7" s="4">
        <f>I7*H7</f>
        <v>120</v>
      </c>
      <c r="K7" s="1">
        <v>200</v>
      </c>
      <c r="L7" s="1">
        <f t="shared" si="0"/>
        <v>24000</v>
      </c>
    </row>
    <row r="8" spans="1:12" ht="15">
      <c r="A8" s="3">
        <v>6</v>
      </c>
      <c r="B8" s="3" t="s">
        <v>36</v>
      </c>
      <c r="C8" s="3" t="s">
        <v>29</v>
      </c>
      <c r="D8" s="3" t="s">
        <v>43</v>
      </c>
      <c r="E8" s="3" t="s">
        <v>12</v>
      </c>
      <c r="F8" s="1" t="s">
        <v>9</v>
      </c>
      <c r="G8" s="1" t="s">
        <v>27</v>
      </c>
      <c r="H8" s="1">
        <v>30</v>
      </c>
      <c r="I8" s="1">
        <f>0.52*4</f>
        <v>2.08</v>
      </c>
      <c r="J8" s="4">
        <v>63</v>
      </c>
      <c r="K8" s="1">
        <v>350</v>
      </c>
      <c r="L8" s="1">
        <f t="shared" si="0"/>
        <v>22050</v>
      </c>
    </row>
    <row r="9" spans="1:12" ht="15">
      <c r="A9" s="3">
        <v>7</v>
      </c>
      <c r="B9" s="3" t="s">
        <v>53</v>
      </c>
      <c r="C9" s="3" t="s">
        <v>52</v>
      </c>
      <c r="D9" s="3" t="s">
        <v>54</v>
      </c>
      <c r="E9" s="3" t="s">
        <v>55</v>
      </c>
      <c r="F9" s="1">
        <v>75</v>
      </c>
      <c r="G9" s="1" t="s">
        <v>26</v>
      </c>
      <c r="H9" s="1">
        <v>15</v>
      </c>
      <c r="I9" s="1">
        <v>9</v>
      </c>
      <c r="J9" s="1">
        <f>36</f>
        <v>36</v>
      </c>
      <c r="K9" s="1">
        <v>200</v>
      </c>
      <c r="L9" s="1">
        <f t="shared" si="0"/>
        <v>7200</v>
      </c>
    </row>
    <row r="10" spans="1:12" ht="15">
      <c r="A10" s="3">
        <v>8</v>
      </c>
      <c r="B10" s="3" t="s">
        <v>37</v>
      </c>
      <c r="C10" s="3" t="s">
        <v>28</v>
      </c>
      <c r="D10" s="3" t="s">
        <v>10</v>
      </c>
      <c r="E10" s="3" t="s">
        <v>13</v>
      </c>
      <c r="F10" s="1" t="s">
        <v>49</v>
      </c>
      <c r="G10" s="1" t="s">
        <v>25</v>
      </c>
      <c r="H10" s="1">
        <v>45</v>
      </c>
      <c r="I10" s="1">
        <v>5</v>
      </c>
      <c r="J10" s="1">
        <f>I10*H10</f>
        <v>225</v>
      </c>
      <c r="K10" s="1">
        <v>100</v>
      </c>
      <c r="L10" s="1">
        <f t="shared" si="0"/>
        <v>22500</v>
      </c>
    </row>
    <row r="11" spans="1:12" ht="15">
      <c r="A11" s="3">
        <v>9</v>
      </c>
      <c r="B11" s="3" t="s">
        <v>14</v>
      </c>
      <c r="C11" s="3" t="s">
        <v>15</v>
      </c>
      <c r="D11" s="3" t="s">
        <v>16</v>
      </c>
      <c r="E11" s="3" t="s">
        <v>17</v>
      </c>
      <c r="F11" s="1">
        <v>60</v>
      </c>
      <c r="G11" s="1" t="s">
        <v>27</v>
      </c>
      <c r="H11" s="1">
        <v>30</v>
      </c>
      <c r="I11" s="2">
        <v>10</v>
      </c>
      <c r="J11" s="1">
        <v>300</v>
      </c>
      <c r="K11" s="1">
        <v>100</v>
      </c>
      <c r="L11" s="1">
        <f t="shared" si="0"/>
        <v>30000</v>
      </c>
    </row>
    <row r="12" spans="1:12" ht="15">
      <c r="A12" s="3">
        <v>10</v>
      </c>
      <c r="B12" s="3" t="s">
        <v>18</v>
      </c>
      <c r="C12" s="3" t="s">
        <v>19</v>
      </c>
      <c r="D12" s="3" t="s">
        <v>20</v>
      </c>
      <c r="E12" s="3" t="s">
        <v>21</v>
      </c>
      <c r="F12" s="1">
        <v>60</v>
      </c>
      <c r="G12" s="1" t="s">
        <v>26</v>
      </c>
      <c r="H12" s="1">
        <v>15</v>
      </c>
      <c r="I12" s="1">
        <v>13</v>
      </c>
      <c r="J12" s="1">
        <f>H12*I12</f>
        <v>195</v>
      </c>
      <c r="K12" s="1">
        <v>150</v>
      </c>
      <c r="L12" s="1">
        <f t="shared" si="0"/>
        <v>29250</v>
      </c>
    </row>
    <row r="13" spans="1:12" ht="15">
      <c r="A13" s="3">
        <v>11</v>
      </c>
      <c r="B13" s="3" t="s">
        <v>22</v>
      </c>
      <c r="C13" s="3" t="s">
        <v>23</v>
      </c>
      <c r="D13" s="3" t="s">
        <v>44</v>
      </c>
      <c r="E13" s="3" t="s">
        <v>17</v>
      </c>
      <c r="F13" s="1">
        <v>25</v>
      </c>
      <c r="G13" s="1" t="s">
        <v>26</v>
      </c>
      <c r="H13" s="1">
        <v>15</v>
      </c>
      <c r="I13" s="1">
        <v>10</v>
      </c>
      <c r="J13" s="1">
        <f>I13*H13</f>
        <v>150</v>
      </c>
      <c r="K13" s="1">
        <v>150</v>
      </c>
      <c r="L13" s="1">
        <f t="shared" si="0"/>
        <v>22500</v>
      </c>
    </row>
    <row r="14" spans="1:12" ht="15">
      <c r="A14" s="3">
        <v>13</v>
      </c>
      <c r="B14" s="3" t="s">
        <v>33</v>
      </c>
      <c r="C14" s="3" t="s">
        <v>32</v>
      </c>
      <c r="D14" s="3" t="s">
        <v>46</v>
      </c>
      <c r="E14" s="3" t="s">
        <v>13</v>
      </c>
      <c r="F14" s="1" t="s">
        <v>48</v>
      </c>
      <c r="G14" s="1" t="s">
        <v>26</v>
      </c>
      <c r="H14" s="1">
        <v>15</v>
      </c>
      <c r="I14" s="1">
        <v>5.5</v>
      </c>
      <c r="J14" s="1">
        <v>83</v>
      </c>
      <c r="K14" s="1">
        <v>150</v>
      </c>
      <c r="L14" s="1">
        <v>19505</v>
      </c>
    </row>
    <row r="15" spans="1:12" ht="15">
      <c r="A15" s="3">
        <v>15</v>
      </c>
      <c r="B15" s="3" t="s">
        <v>56</v>
      </c>
      <c r="C15" s="3" t="s">
        <v>57</v>
      </c>
      <c r="D15" s="3"/>
      <c r="E15" s="3"/>
      <c r="F15" s="1" t="s">
        <v>51</v>
      </c>
      <c r="G15" s="1" t="s">
        <v>50</v>
      </c>
      <c r="H15" s="1">
        <v>2</v>
      </c>
      <c r="I15" s="1">
        <v>4</v>
      </c>
      <c r="J15" s="1">
        <v>8</v>
      </c>
      <c r="K15" s="1">
        <v>450</v>
      </c>
      <c r="L15" s="1">
        <v>3560</v>
      </c>
    </row>
    <row r="16" spans="1:12" ht="15">
      <c r="A16" s="10"/>
      <c r="B16" s="8" t="s">
        <v>61</v>
      </c>
      <c r="C16" s="5"/>
      <c r="D16" s="5"/>
      <c r="E16" s="5"/>
      <c r="F16" s="9"/>
      <c r="G16" s="9"/>
      <c r="H16" s="9"/>
      <c r="I16" s="5"/>
      <c r="J16" s="9"/>
      <c r="K16" s="5"/>
      <c r="L16" s="13">
        <f>SUM(L3:L15)</f>
        <v>202109</v>
      </c>
    </row>
    <row r="17" spans="1:12" ht="15">
      <c r="A17" s="11" t="s">
        <v>0</v>
      </c>
      <c r="B17" s="12" t="s">
        <v>62</v>
      </c>
      <c r="C17" s="11"/>
      <c r="D17" s="11"/>
      <c r="E17" s="11"/>
      <c r="F17" s="11"/>
      <c r="G17" s="11"/>
      <c r="H17" s="11"/>
      <c r="I17" s="11"/>
      <c r="J17" s="11"/>
      <c r="K17" s="11"/>
      <c r="L17" s="14"/>
    </row>
    <row r="18" spans="1:12" ht="15">
      <c r="A18" s="7">
        <v>1</v>
      </c>
      <c r="B18" s="7" t="s">
        <v>63</v>
      </c>
      <c r="C18" s="7"/>
      <c r="D18" s="7"/>
      <c r="E18" s="7"/>
      <c r="F18" s="7"/>
      <c r="G18" s="7"/>
      <c r="H18" s="7"/>
      <c r="I18" s="7">
        <v>22</v>
      </c>
      <c r="J18" s="7"/>
      <c r="K18" s="7">
        <v>1150</v>
      </c>
      <c r="L18" s="7">
        <f>K18*I18</f>
        <v>25300</v>
      </c>
    </row>
    <row r="19" spans="1:12" ht="15">
      <c r="A19" s="3">
        <v>2</v>
      </c>
      <c r="B19" s="3" t="s">
        <v>58</v>
      </c>
      <c r="C19" s="3"/>
      <c r="D19" s="3"/>
      <c r="E19" s="3"/>
      <c r="F19" s="3"/>
      <c r="G19" s="3"/>
      <c r="H19" s="3"/>
      <c r="I19" s="3"/>
      <c r="J19" s="3"/>
      <c r="K19" s="3"/>
      <c r="L19" s="3">
        <v>600000</v>
      </c>
    </row>
    <row r="20" spans="1:12" ht="15">
      <c r="A20" s="6"/>
      <c r="B20" s="11" t="s">
        <v>61</v>
      </c>
      <c r="C20" s="11"/>
      <c r="D20" s="11"/>
      <c r="E20" s="11"/>
      <c r="F20" s="11"/>
      <c r="G20" s="11"/>
      <c r="H20" s="11"/>
      <c r="I20" s="11"/>
      <c r="J20" s="11"/>
      <c r="K20" s="11"/>
      <c r="L20" s="14">
        <f>L19+L18+L16</f>
        <v>827409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2017-04-07T18:11:32Z</dcterms:modified>
  <cp:category/>
  <cp:version/>
  <cp:contentType/>
  <cp:contentStatus/>
</cp:coreProperties>
</file>