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43" i="1"/>
  <c r="E44" i="1"/>
  <c r="E45" i="1"/>
  <c r="E29" i="1" l="1"/>
  <c r="E28" i="1"/>
  <c r="E27" i="1"/>
  <c r="E52" i="1"/>
  <c r="E51" i="1"/>
  <c r="E35" i="1"/>
  <c r="E25" i="1" l="1"/>
  <c r="E26" i="1"/>
  <c r="E24" i="1"/>
  <c r="E23" i="1"/>
  <c r="E22" i="1" l="1"/>
  <c r="E21" i="1"/>
  <c r="E20" i="1"/>
  <c r="E9" i="1"/>
  <c r="E5" i="1"/>
  <c r="E53" i="1"/>
  <c r="E33" i="1"/>
  <c r="E16" i="1"/>
  <c r="E17" i="1"/>
  <c r="E18" i="1"/>
  <c r="E19" i="1"/>
  <c r="E15" i="1"/>
  <c r="E13" i="1"/>
  <c r="E10" i="1"/>
  <c r="E8" i="1"/>
  <c r="E7" i="1"/>
  <c r="E6" i="1"/>
  <c r="E54" i="1" l="1"/>
  <c r="E31" i="1"/>
  <c r="E55" i="1" l="1"/>
</calcChain>
</file>

<file path=xl/sharedStrings.xml><?xml version="1.0" encoding="utf-8"?>
<sst xmlns="http://schemas.openxmlformats.org/spreadsheetml/2006/main" count="97" uniqueCount="63">
  <si>
    <t>Наименование</t>
  </si>
  <si>
    <t>Кол-во</t>
  </si>
  <si>
    <t>Цена, руб.</t>
  </si>
  <si>
    <t>Стоимость, руб.</t>
  </si>
  <si>
    <t>1. Материалы</t>
  </si>
  <si>
    <t>м.п.</t>
  </si>
  <si>
    <t>шт.</t>
  </si>
  <si>
    <t>Единица измерения</t>
  </si>
  <si>
    <t>Дорожка:</t>
  </si>
  <si>
    <t>м2</t>
  </si>
  <si>
    <t>день</t>
  </si>
  <si>
    <t>Посадка 3 чел.</t>
  </si>
  <si>
    <t>Доставка</t>
  </si>
  <si>
    <t>Демонтаж 5 чел.</t>
  </si>
  <si>
    <t>2. Посадочный материал</t>
  </si>
  <si>
    <t>3. Работы</t>
  </si>
  <si>
    <t>ИТОГО:</t>
  </si>
  <si>
    <t>ОБЩАЯ СТОИМОСТЬ:</t>
  </si>
  <si>
    <t>Сметная стоимость выставочного сада.</t>
  </si>
  <si>
    <t>беседка</t>
  </si>
  <si>
    <t>-саморезы по дереву</t>
  </si>
  <si>
    <t>-Гвозди строительные 1,2*20мм B8</t>
  </si>
  <si>
    <t>уп.</t>
  </si>
  <si>
    <t>- Грунтовка, краска, кисти, уайт-спирит (комплект)</t>
  </si>
  <si>
    <t>-Ткань</t>
  </si>
  <si>
    <t>-плитка "кирпич"</t>
  </si>
  <si>
    <t>- Песчанник окатанный</t>
  </si>
  <si>
    <t>Прочее:</t>
  </si>
  <si>
    <t>-наволочки для подушек "Китайские мотивы" 45*45см</t>
  </si>
  <si>
    <t>-брус 50*50 см</t>
  </si>
  <si>
    <t>-подушка 45*45см</t>
  </si>
  <si>
    <t>-подушка декоративная 35*35</t>
  </si>
  <si>
    <t>-фонарь уличный</t>
  </si>
  <si>
    <t>- фонарь уличный Pluton</t>
  </si>
  <si>
    <t>-фонарь уличный Solar</t>
  </si>
  <si>
    <t>Сборка и установка беседки</t>
  </si>
  <si>
    <t>-камень декоративный для сада 560*410*320см</t>
  </si>
  <si>
    <t>-камень декоративный для сада 320*240*180см</t>
  </si>
  <si>
    <t>-подвесное кресло "Алания белое"</t>
  </si>
  <si>
    <t>-ОСП 1,25*2,5м</t>
  </si>
  <si>
    <t>- примулы</t>
  </si>
  <si>
    <t>шт</t>
  </si>
  <si>
    <t xml:space="preserve">Кладка плитки </t>
  </si>
  <si>
    <t xml:space="preserve">- камень декоративный для сада 240*160*90см </t>
  </si>
  <si>
    <t>-Ковер Izmir 5471-red Merinos 1,5*2,3м</t>
  </si>
  <si>
    <t>-электрогирлянда 4м</t>
  </si>
  <si>
    <t>-роза плетистая 040-060, C3-С4</t>
  </si>
  <si>
    <t>- гортензия крупнолистная Endless summer bloom star 060-080, C7-10</t>
  </si>
  <si>
    <t>-бадан сердцелистный Spring flings С2-3</t>
  </si>
  <si>
    <t>-живучка ползучая  Black scallop С2-3</t>
  </si>
  <si>
    <t xml:space="preserve">- плесик речной белый </t>
  </si>
  <si>
    <t>кг</t>
  </si>
  <si>
    <t xml:space="preserve">- Поднос круглый металлический </t>
  </si>
  <si>
    <t xml:space="preserve">-набор фруктов искусственных </t>
  </si>
  <si>
    <t xml:space="preserve">2. Растения </t>
  </si>
  <si>
    <t xml:space="preserve">-декоративный фонтан "Источник" </t>
  </si>
  <si>
    <t>-кизильник ранний Boer</t>
  </si>
  <si>
    <t xml:space="preserve">- дерен отпрысковый White Gold </t>
  </si>
  <si>
    <t>- хоста гибридная Elegans</t>
  </si>
  <si>
    <t xml:space="preserve">- барбарис тунберга Green Carped </t>
  </si>
  <si>
    <t xml:space="preserve">- барбарис тунберга Red Carped </t>
  </si>
  <si>
    <t>- барбарис тунберга Admiration</t>
  </si>
  <si>
    <t xml:space="preserve">-бересклет европейский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</si>
</sst>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/>
    <xf numFmtId="49" fontId="1" fillId="0" borderId="5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49" fontId="2" fillId="0" borderId="9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8" zoomScale="85" zoomScaleNormal="85" workbookViewId="0">
      <selection activeCell="F48" sqref="F48"/>
    </sheetView>
  </sheetViews>
  <sheetFormatPr defaultRowHeight="15.75" x14ac:dyDescent="0.25"/>
  <cols>
    <col min="1" max="1" width="71.42578125" style="8" customWidth="1"/>
    <col min="2" max="2" width="12.85546875" style="7" customWidth="1"/>
    <col min="3" max="3" width="9.28515625" style="7" customWidth="1"/>
    <col min="4" max="4" width="13.28515625" style="11" customWidth="1"/>
    <col min="5" max="5" width="17.140625" style="11" customWidth="1"/>
    <col min="6" max="12" width="35.85546875" style="1" customWidth="1"/>
  </cols>
  <sheetData>
    <row r="1" spans="1:12" ht="23.25" customHeight="1" thickBot="1" x14ac:dyDescent="0.3">
      <c r="A1" s="22" t="s">
        <v>18</v>
      </c>
      <c r="B1" s="23"/>
      <c r="C1" s="23"/>
      <c r="D1" s="23"/>
      <c r="E1" s="23"/>
    </row>
    <row r="2" spans="1:12" s="3" customFormat="1" ht="31.5" x14ac:dyDescent="0.25">
      <c r="A2" s="12" t="s">
        <v>0</v>
      </c>
      <c r="B2" s="13" t="s">
        <v>7</v>
      </c>
      <c r="C2" s="13" t="s">
        <v>1</v>
      </c>
      <c r="D2" s="14" t="s">
        <v>2</v>
      </c>
      <c r="E2" s="15" t="s">
        <v>3</v>
      </c>
      <c r="F2" s="2"/>
      <c r="G2" s="2"/>
      <c r="H2" s="2"/>
      <c r="I2" s="2"/>
      <c r="J2" s="2"/>
      <c r="K2" s="2"/>
      <c r="L2" s="2"/>
    </row>
    <row r="3" spans="1:12" x14ac:dyDescent="0.25">
      <c r="A3" s="24" t="s">
        <v>4</v>
      </c>
      <c r="B3" s="25"/>
      <c r="C3" s="25"/>
      <c r="D3" s="25"/>
      <c r="E3" s="26"/>
    </row>
    <row r="4" spans="1:12" x14ac:dyDescent="0.25">
      <c r="A4" s="27" t="s">
        <v>19</v>
      </c>
      <c r="B4" s="25"/>
      <c r="C4" s="25"/>
      <c r="D4" s="25"/>
      <c r="E4" s="26"/>
      <c r="F4" s="4"/>
      <c r="G4" s="4"/>
      <c r="H4" s="4"/>
    </row>
    <row r="5" spans="1:12" x14ac:dyDescent="0.25">
      <c r="A5" s="16" t="s">
        <v>20</v>
      </c>
      <c r="B5" s="9" t="s">
        <v>6</v>
      </c>
      <c r="C5" s="9">
        <v>200</v>
      </c>
      <c r="D5" s="10">
        <v>1</v>
      </c>
      <c r="E5" s="17">
        <f>D5*C5</f>
        <v>200</v>
      </c>
      <c r="F5" s="5"/>
      <c r="G5" s="5"/>
      <c r="H5" s="4"/>
    </row>
    <row r="6" spans="1:12" x14ac:dyDescent="0.25">
      <c r="A6" s="16" t="s">
        <v>29</v>
      </c>
      <c r="B6" s="9" t="s">
        <v>5</v>
      </c>
      <c r="C6" s="9">
        <v>10</v>
      </c>
      <c r="D6" s="10">
        <v>26</v>
      </c>
      <c r="E6" s="17">
        <f t="shared" ref="E6:E10" si="0">D6*C6</f>
        <v>260</v>
      </c>
      <c r="F6" s="5"/>
      <c r="G6" s="5"/>
      <c r="H6" s="4"/>
    </row>
    <row r="7" spans="1:12" x14ac:dyDescent="0.25">
      <c r="A7" s="16" t="s">
        <v>39</v>
      </c>
      <c r="B7" s="9" t="s">
        <v>6</v>
      </c>
      <c r="C7" s="9">
        <v>1</v>
      </c>
      <c r="D7" s="10">
        <v>550</v>
      </c>
      <c r="E7" s="17">
        <f t="shared" si="0"/>
        <v>550</v>
      </c>
      <c r="F7" s="5"/>
      <c r="G7" s="5"/>
      <c r="H7" s="4"/>
    </row>
    <row r="8" spans="1:12" x14ac:dyDescent="0.25">
      <c r="A8" s="16" t="s">
        <v>21</v>
      </c>
      <c r="B8" s="9" t="s">
        <v>22</v>
      </c>
      <c r="C8" s="9">
        <v>300</v>
      </c>
      <c r="D8" s="10">
        <v>200</v>
      </c>
      <c r="E8" s="17">
        <f t="shared" si="0"/>
        <v>60000</v>
      </c>
      <c r="F8" s="5"/>
      <c r="G8" s="5"/>
      <c r="H8" s="4"/>
    </row>
    <row r="9" spans="1:12" x14ac:dyDescent="0.25">
      <c r="A9" s="16" t="s">
        <v>24</v>
      </c>
      <c r="B9" s="9" t="s">
        <v>5</v>
      </c>
      <c r="C9" s="9">
        <v>8</v>
      </c>
      <c r="D9" s="10">
        <v>441</v>
      </c>
      <c r="E9" s="17">
        <f t="shared" si="0"/>
        <v>3528</v>
      </c>
      <c r="F9" s="5"/>
      <c r="G9" s="5"/>
      <c r="H9" s="4"/>
    </row>
    <row r="10" spans="1:12" x14ac:dyDescent="0.25">
      <c r="A10" s="16" t="s">
        <v>23</v>
      </c>
      <c r="B10" s="9" t="s">
        <v>6</v>
      </c>
      <c r="C10" s="9">
        <v>1</v>
      </c>
      <c r="D10" s="10">
        <v>5000</v>
      </c>
      <c r="E10" s="17">
        <f t="shared" si="0"/>
        <v>5000</v>
      </c>
      <c r="F10" s="5"/>
      <c r="G10" s="5"/>
      <c r="H10" s="4"/>
    </row>
    <row r="11" spans="1:12" x14ac:dyDescent="0.25">
      <c r="A11" s="28" t="s">
        <v>8</v>
      </c>
      <c r="B11" s="29"/>
      <c r="C11" s="29"/>
      <c r="D11" s="29"/>
      <c r="E11" s="30"/>
      <c r="F11" s="5"/>
      <c r="G11" s="5"/>
      <c r="H11" s="4"/>
    </row>
    <row r="12" spans="1:12" x14ac:dyDescent="0.25">
      <c r="A12" s="16" t="s">
        <v>25</v>
      </c>
      <c r="B12" s="9" t="s">
        <v>9</v>
      </c>
      <c r="C12" s="9">
        <v>4</v>
      </c>
      <c r="D12" s="10">
        <v>450</v>
      </c>
      <c r="E12" s="17">
        <v>5250</v>
      </c>
      <c r="F12" s="5"/>
      <c r="G12" s="6"/>
      <c r="H12" s="4"/>
    </row>
    <row r="13" spans="1:12" x14ac:dyDescent="0.25">
      <c r="A13" s="16" t="s">
        <v>26</v>
      </c>
      <c r="B13" s="9" t="s">
        <v>9</v>
      </c>
      <c r="C13" s="9">
        <v>4</v>
      </c>
      <c r="D13" s="10">
        <v>820</v>
      </c>
      <c r="E13" s="17">
        <f>C13*D13</f>
        <v>3280</v>
      </c>
      <c r="F13" s="4"/>
      <c r="G13" s="4"/>
      <c r="H13" s="4"/>
    </row>
    <row r="14" spans="1:12" x14ac:dyDescent="0.25">
      <c r="A14" s="28" t="s">
        <v>27</v>
      </c>
      <c r="B14" s="29"/>
      <c r="C14" s="29"/>
      <c r="D14" s="29"/>
      <c r="E14" s="30"/>
      <c r="F14" s="4"/>
      <c r="G14" s="4"/>
      <c r="H14" s="4"/>
    </row>
    <row r="15" spans="1:12" x14ac:dyDescent="0.25">
      <c r="A15" s="16" t="s">
        <v>28</v>
      </c>
      <c r="B15" s="9" t="s">
        <v>6</v>
      </c>
      <c r="C15" s="9">
        <v>4</v>
      </c>
      <c r="D15" s="10">
        <v>175</v>
      </c>
      <c r="E15" s="17">
        <f>D15*C15</f>
        <v>700</v>
      </c>
      <c r="F15" s="4"/>
      <c r="G15" s="4"/>
      <c r="H15" s="4"/>
    </row>
    <row r="16" spans="1:12" x14ac:dyDescent="0.25">
      <c r="A16" s="16" t="s">
        <v>30</v>
      </c>
      <c r="B16" s="9" t="s">
        <v>6</v>
      </c>
      <c r="C16" s="9">
        <v>4</v>
      </c>
      <c r="D16" s="10">
        <v>149</v>
      </c>
      <c r="E16" s="17">
        <f t="shared" ref="E16:E19" si="1">D16*C16</f>
        <v>596</v>
      </c>
      <c r="F16" s="4"/>
      <c r="G16" s="4"/>
      <c r="H16" s="4"/>
    </row>
    <row r="17" spans="1:8" x14ac:dyDescent="0.25">
      <c r="A17" s="16" t="s">
        <v>31</v>
      </c>
      <c r="B17" s="9" t="s">
        <v>6</v>
      </c>
      <c r="C17" s="9">
        <v>2</v>
      </c>
      <c r="D17" s="10">
        <v>280</v>
      </c>
      <c r="E17" s="17">
        <f t="shared" si="1"/>
        <v>560</v>
      </c>
      <c r="F17" s="4"/>
      <c r="G17" s="4"/>
      <c r="H17" s="4"/>
    </row>
    <row r="18" spans="1:8" x14ac:dyDescent="0.25">
      <c r="A18" s="16" t="s">
        <v>32</v>
      </c>
      <c r="B18" s="9" t="s">
        <v>6</v>
      </c>
      <c r="C18" s="9">
        <v>2</v>
      </c>
      <c r="D18" s="10">
        <v>985</v>
      </c>
      <c r="E18" s="17">
        <f t="shared" si="1"/>
        <v>1970</v>
      </c>
      <c r="F18" s="20"/>
      <c r="G18" s="4"/>
      <c r="H18" s="4"/>
    </row>
    <row r="19" spans="1:8" x14ac:dyDescent="0.25">
      <c r="A19" s="16" t="s">
        <v>33</v>
      </c>
      <c r="B19" s="9" t="s">
        <v>6</v>
      </c>
      <c r="C19" s="9">
        <v>2</v>
      </c>
      <c r="D19" s="10">
        <v>3620</v>
      </c>
      <c r="E19" s="17">
        <f t="shared" si="1"/>
        <v>7240</v>
      </c>
      <c r="F19" s="4"/>
      <c r="G19" s="4"/>
      <c r="H19" s="4"/>
    </row>
    <row r="20" spans="1:8" x14ac:dyDescent="0.25">
      <c r="A20" s="16" t="s">
        <v>34</v>
      </c>
      <c r="B20" s="9" t="s">
        <v>6</v>
      </c>
      <c r="C20" s="9">
        <v>7</v>
      </c>
      <c r="D20" s="10">
        <v>1239</v>
      </c>
      <c r="E20" s="17">
        <f t="shared" ref="E20:E29" si="2">D20*C20</f>
        <v>8673</v>
      </c>
    </row>
    <row r="21" spans="1:8" x14ac:dyDescent="0.25">
      <c r="A21" s="21" t="s">
        <v>52</v>
      </c>
      <c r="B21" s="9" t="s">
        <v>6</v>
      </c>
      <c r="C21" s="9">
        <v>1</v>
      </c>
      <c r="D21" s="10">
        <v>2119</v>
      </c>
      <c r="E21" s="17">
        <f t="shared" si="2"/>
        <v>2119</v>
      </c>
    </row>
    <row r="22" spans="1:8" x14ac:dyDescent="0.25">
      <c r="A22" s="21" t="s">
        <v>55</v>
      </c>
      <c r="B22" s="9" t="s">
        <v>6</v>
      </c>
      <c r="C22" s="9">
        <v>1</v>
      </c>
      <c r="D22" s="10">
        <v>10710</v>
      </c>
      <c r="E22" s="17">
        <f t="shared" si="2"/>
        <v>10710</v>
      </c>
    </row>
    <row r="23" spans="1:8" x14ac:dyDescent="0.25">
      <c r="A23" s="21" t="s">
        <v>36</v>
      </c>
      <c r="B23" s="9" t="s">
        <v>6</v>
      </c>
      <c r="C23" s="9">
        <v>5</v>
      </c>
      <c r="D23" s="10">
        <v>3700</v>
      </c>
      <c r="E23" s="17">
        <f t="shared" si="2"/>
        <v>18500</v>
      </c>
    </row>
    <row r="24" spans="1:8" x14ac:dyDescent="0.25">
      <c r="A24" s="21" t="s">
        <v>37</v>
      </c>
      <c r="B24" s="9" t="s">
        <v>6</v>
      </c>
      <c r="C24" s="9">
        <v>15</v>
      </c>
      <c r="D24" s="10">
        <v>2600</v>
      </c>
      <c r="E24" s="17">
        <f t="shared" si="2"/>
        <v>39000</v>
      </c>
    </row>
    <row r="25" spans="1:8" x14ac:dyDescent="0.25">
      <c r="A25" s="21" t="s">
        <v>38</v>
      </c>
      <c r="B25" s="9" t="s">
        <v>6</v>
      </c>
      <c r="C25" s="9">
        <v>1</v>
      </c>
      <c r="D25" s="10">
        <v>19990</v>
      </c>
      <c r="E25" s="17">
        <f t="shared" si="2"/>
        <v>19990</v>
      </c>
    </row>
    <row r="26" spans="1:8" x14ac:dyDescent="0.25">
      <c r="A26" s="21" t="s">
        <v>43</v>
      </c>
      <c r="B26" s="9" t="s">
        <v>6</v>
      </c>
      <c r="C26" s="9">
        <v>15</v>
      </c>
      <c r="D26" s="10">
        <v>1400</v>
      </c>
      <c r="E26" s="17">
        <f t="shared" si="2"/>
        <v>21000</v>
      </c>
    </row>
    <row r="27" spans="1:8" x14ac:dyDescent="0.25">
      <c r="A27" s="21" t="s">
        <v>44</v>
      </c>
      <c r="B27" s="9" t="s">
        <v>6</v>
      </c>
      <c r="C27" s="9">
        <v>1</v>
      </c>
      <c r="D27" s="10">
        <v>4657</v>
      </c>
      <c r="E27" s="17">
        <f t="shared" si="2"/>
        <v>4657</v>
      </c>
    </row>
    <row r="28" spans="1:8" x14ac:dyDescent="0.25">
      <c r="A28" s="21" t="s">
        <v>45</v>
      </c>
      <c r="B28" s="9" t="s">
        <v>6</v>
      </c>
      <c r="C28" s="9">
        <v>1</v>
      </c>
      <c r="D28" s="10">
        <v>900</v>
      </c>
      <c r="E28" s="17">
        <f t="shared" si="2"/>
        <v>900</v>
      </c>
    </row>
    <row r="29" spans="1:8" x14ac:dyDescent="0.25">
      <c r="A29" s="21" t="s">
        <v>50</v>
      </c>
      <c r="B29" s="9" t="s">
        <v>51</v>
      </c>
      <c r="C29" s="9">
        <v>20</v>
      </c>
      <c r="D29" s="10">
        <v>7</v>
      </c>
      <c r="E29" s="17">
        <f t="shared" si="2"/>
        <v>140</v>
      </c>
    </row>
    <row r="30" spans="1:8" x14ac:dyDescent="0.25">
      <c r="A30" s="21" t="s">
        <v>53</v>
      </c>
      <c r="B30" s="9" t="s">
        <v>6</v>
      </c>
      <c r="C30" s="9">
        <v>1</v>
      </c>
      <c r="D30" s="10">
        <v>1200</v>
      </c>
      <c r="E30" s="17">
        <v>1200</v>
      </c>
    </row>
    <row r="31" spans="1:8" ht="14.25" customHeight="1" x14ac:dyDescent="0.25">
      <c r="A31" s="31" t="s">
        <v>16</v>
      </c>
      <c r="B31" s="32"/>
      <c r="C31" s="32"/>
      <c r="D31" s="33"/>
      <c r="E31" s="18">
        <f>SUM(E5:E30)</f>
        <v>216023</v>
      </c>
    </row>
    <row r="32" spans="1:8" hidden="1" x14ac:dyDescent="0.25">
      <c r="A32" s="34" t="s">
        <v>14</v>
      </c>
      <c r="B32" s="35"/>
      <c r="C32" s="35"/>
      <c r="D32" s="35"/>
      <c r="E32" s="36"/>
    </row>
    <row r="33" spans="1:5" hidden="1" x14ac:dyDescent="0.25">
      <c r="A33" s="16" t="s">
        <v>40</v>
      </c>
      <c r="B33" s="9" t="s">
        <v>6</v>
      </c>
      <c r="C33" s="9">
        <v>3</v>
      </c>
      <c r="D33" s="10">
        <v>100</v>
      </c>
      <c r="E33" s="17">
        <f>D33*C33</f>
        <v>300</v>
      </c>
    </row>
    <row r="34" spans="1:5" x14ac:dyDescent="0.25">
      <c r="A34" s="40" t="s">
        <v>54</v>
      </c>
      <c r="B34" s="41"/>
      <c r="C34" s="41"/>
      <c r="D34" s="41"/>
      <c r="E34" s="42"/>
    </row>
    <row r="35" spans="1:5" x14ac:dyDescent="0.25">
      <c r="A35" s="21" t="s">
        <v>56</v>
      </c>
      <c r="B35" s="9" t="s">
        <v>41</v>
      </c>
      <c r="C35" s="9">
        <v>4</v>
      </c>
      <c r="D35" s="10">
        <v>250</v>
      </c>
      <c r="E35" s="17">
        <f>C35*D35</f>
        <v>1000</v>
      </c>
    </row>
    <row r="36" spans="1:5" x14ac:dyDescent="0.25">
      <c r="A36" s="21" t="s">
        <v>46</v>
      </c>
      <c r="B36" s="9" t="s">
        <v>41</v>
      </c>
      <c r="C36" s="9">
        <v>3</v>
      </c>
      <c r="D36" s="10">
        <v>440</v>
      </c>
      <c r="E36" s="17">
        <f t="shared" ref="E36:E46" si="3">C36*D36</f>
        <v>1320</v>
      </c>
    </row>
    <row r="37" spans="1:5" x14ac:dyDescent="0.25">
      <c r="A37" s="21" t="s">
        <v>57</v>
      </c>
      <c r="B37" s="9" t="s">
        <v>41</v>
      </c>
      <c r="C37" s="9">
        <v>5</v>
      </c>
      <c r="D37" s="10">
        <v>230</v>
      </c>
      <c r="E37" s="17">
        <f t="shared" si="3"/>
        <v>1150</v>
      </c>
    </row>
    <row r="38" spans="1:5" x14ac:dyDescent="0.25">
      <c r="A38" s="21" t="s">
        <v>47</v>
      </c>
      <c r="B38" s="9" t="s">
        <v>41</v>
      </c>
      <c r="C38" s="9">
        <v>4</v>
      </c>
      <c r="D38" s="10">
        <v>2000</v>
      </c>
      <c r="E38" s="17">
        <f t="shared" si="3"/>
        <v>8000</v>
      </c>
    </row>
    <row r="39" spans="1:5" x14ac:dyDescent="0.25">
      <c r="A39" s="21" t="s">
        <v>58</v>
      </c>
      <c r="B39" s="9" t="s">
        <v>41</v>
      </c>
      <c r="C39" s="9">
        <v>66</v>
      </c>
      <c r="D39" s="10">
        <v>210</v>
      </c>
      <c r="E39" s="17">
        <f t="shared" si="3"/>
        <v>13860</v>
      </c>
    </row>
    <row r="40" spans="1:5" x14ac:dyDescent="0.25">
      <c r="A40" s="21" t="s">
        <v>59</v>
      </c>
      <c r="B40" s="9" t="s">
        <v>41</v>
      </c>
      <c r="C40" s="9">
        <v>1</v>
      </c>
      <c r="D40" s="10">
        <v>300</v>
      </c>
      <c r="E40" s="17">
        <f t="shared" si="3"/>
        <v>300</v>
      </c>
    </row>
    <row r="41" spans="1:5" x14ac:dyDescent="0.25">
      <c r="A41" s="21" t="s">
        <v>48</v>
      </c>
      <c r="B41" s="9" t="s">
        <v>6</v>
      </c>
      <c r="C41" s="9">
        <v>194</v>
      </c>
      <c r="D41" s="10">
        <v>210</v>
      </c>
      <c r="E41" s="17">
        <f t="shared" si="3"/>
        <v>40740</v>
      </c>
    </row>
    <row r="42" spans="1:5" x14ac:dyDescent="0.25">
      <c r="A42" s="16" t="s">
        <v>49</v>
      </c>
      <c r="B42" s="9" t="s">
        <v>6</v>
      </c>
      <c r="C42" s="9">
        <v>9</v>
      </c>
      <c r="D42" s="10">
        <v>180</v>
      </c>
      <c r="E42" s="17">
        <f t="shared" si="3"/>
        <v>1620</v>
      </c>
    </row>
    <row r="43" spans="1:5" x14ac:dyDescent="0.25">
      <c r="A43" s="21" t="s">
        <v>61</v>
      </c>
      <c r="B43" s="9" t="s">
        <v>6</v>
      </c>
      <c r="C43" s="9">
        <v>1</v>
      </c>
      <c r="D43" s="10">
        <v>320</v>
      </c>
      <c r="E43" s="17">
        <f t="shared" si="3"/>
        <v>320</v>
      </c>
    </row>
    <row r="44" spans="1:5" x14ac:dyDescent="0.25">
      <c r="A44" s="21" t="s">
        <v>62</v>
      </c>
      <c r="B44" s="9" t="s">
        <v>6</v>
      </c>
      <c r="C44" s="9">
        <v>12</v>
      </c>
      <c r="D44" s="10">
        <v>1500</v>
      </c>
      <c r="E44" s="17">
        <f t="shared" si="3"/>
        <v>18000</v>
      </c>
    </row>
    <row r="45" spans="1:5" x14ac:dyDescent="0.25">
      <c r="A45" s="21" t="s">
        <v>60</v>
      </c>
      <c r="B45" s="9" t="s">
        <v>41</v>
      </c>
      <c r="C45" s="9">
        <v>1</v>
      </c>
      <c r="D45" s="10">
        <v>300</v>
      </c>
      <c r="E45" s="17">
        <f t="shared" si="3"/>
        <v>300</v>
      </c>
    </row>
    <row r="46" spans="1:5" ht="15" customHeight="1" x14ac:dyDescent="0.25">
      <c r="A46" s="31" t="s">
        <v>16</v>
      </c>
      <c r="B46" s="32"/>
      <c r="C46" s="32"/>
      <c r="D46" s="33"/>
      <c r="E46" s="17">
        <v>86610</v>
      </c>
    </row>
    <row r="47" spans="1:5" hidden="1" x14ac:dyDescent="0.25">
      <c r="A47" s="34" t="s">
        <v>15</v>
      </c>
      <c r="B47" s="35"/>
      <c r="C47" s="35"/>
      <c r="D47" s="35"/>
      <c r="E47" s="36"/>
    </row>
    <row r="48" spans="1:5" x14ac:dyDescent="0.25">
      <c r="A48" s="16" t="s">
        <v>35</v>
      </c>
      <c r="B48" s="9"/>
      <c r="C48" s="9"/>
      <c r="D48" s="10">
        <v>15000</v>
      </c>
      <c r="E48" s="17">
        <v>15000</v>
      </c>
    </row>
    <row r="49" spans="1:5" x14ac:dyDescent="0.25">
      <c r="A49" s="21" t="s">
        <v>42</v>
      </c>
      <c r="B49" s="9"/>
      <c r="C49" s="9"/>
      <c r="D49" s="10">
        <v>6000</v>
      </c>
      <c r="E49" s="17">
        <v>6000</v>
      </c>
    </row>
    <row r="50" spans="1:5" x14ac:dyDescent="0.25">
      <c r="A50" s="16"/>
      <c r="B50" s="9"/>
      <c r="C50" s="9"/>
      <c r="D50" s="10"/>
      <c r="E50" s="17"/>
    </row>
    <row r="51" spans="1:5" x14ac:dyDescent="0.25">
      <c r="A51" s="16" t="s">
        <v>11</v>
      </c>
      <c r="B51" s="9" t="s">
        <v>10</v>
      </c>
      <c r="C51" s="9">
        <v>3</v>
      </c>
      <c r="D51" s="10">
        <v>6000</v>
      </c>
      <c r="E51" s="17">
        <f>D51*C51</f>
        <v>18000</v>
      </c>
    </row>
    <row r="52" spans="1:5" x14ac:dyDescent="0.25">
      <c r="A52" s="16" t="s">
        <v>12</v>
      </c>
      <c r="B52" s="9" t="s">
        <v>10</v>
      </c>
      <c r="C52" s="9">
        <v>2</v>
      </c>
      <c r="D52" s="10">
        <v>10000</v>
      </c>
      <c r="E52" s="17">
        <f>D52*C52</f>
        <v>20000</v>
      </c>
    </row>
    <row r="53" spans="1:5" x14ac:dyDescent="0.25">
      <c r="A53" s="16" t="s">
        <v>13</v>
      </c>
      <c r="B53" s="9" t="s">
        <v>10</v>
      </c>
      <c r="C53" s="9">
        <v>3</v>
      </c>
      <c r="D53" s="10">
        <v>10000</v>
      </c>
      <c r="E53" s="17">
        <f>D53*C53</f>
        <v>30000</v>
      </c>
    </row>
    <row r="54" spans="1:5" x14ac:dyDescent="0.25">
      <c r="A54" s="31" t="s">
        <v>16</v>
      </c>
      <c r="B54" s="32"/>
      <c r="C54" s="32"/>
      <c r="D54" s="33"/>
      <c r="E54" s="18">
        <f>SUM(E48:E53)</f>
        <v>89000</v>
      </c>
    </row>
    <row r="55" spans="1:5" ht="16.5" thickBot="1" x14ac:dyDescent="0.3">
      <c r="A55" s="37" t="s">
        <v>17</v>
      </c>
      <c r="B55" s="38"/>
      <c r="C55" s="38"/>
      <c r="D55" s="39"/>
      <c r="E55" s="19">
        <f>SUM(E54,E46,E31)</f>
        <v>391633</v>
      </c>
    </row>
  </sheetData>
  <mergeCells count="12">
    <mergeCell ref="A47:E47"/>
    <mergeCell ref="A54:D54"/>
    <mergeCell ref="A55:D55"/>
    <mergeCell ref="A14:E14"/>
    <mergeCell ref="A31:D31"/>
    <mergeCell ref="A32:E32"/>
    <mergeCell ref="A34:E34"/>
    <mergeCell ref="A1:E1"/>
    <mergeCell ref="A3:E3"/>
    <mergeCell ref="A4:E4"/>
    <mergeCell ref="A11:E11"/>
    <mergeCell ref="A46:D46"/>
  </mergeCells>
  <phoneticPr fontId="0" type="noConversion"/>
  <pageMargins left="0.70866141732283472" right="0.32" top="0.23" bottom="0.15" header="0.2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2017-04-07T16:14:57Z</dcterms:modified>
</cp:coreProperties>
</file>