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66925"/>
  <xr:revisionPtr revIDLastSave="0" documentId="8_{6DFFA649-EA70-423F-AFA1-41D984EB4008}" xr6:coauthVersionLast="42" xr6:coauthVersionMax="42" xr10:uidLastSave="{00000000-0000-0000-0000-000000000000}"/>
  <bookViews>
    <workbookView xWindow="240" yWindow="105" windowWidth="14805" windowHeight="8010" firstSheet="3" activeTab="3" xr2:uid="{00000000-000D-0000-FFFF-FFFF00000000}"/>
  </bookViews>
  <sheets>
    <sheet name="Ведомость элементов озеленения" sheetId="1" r:id="rId1"/>
    <sheet name="Ассортимент проектируемых цв" sheetId="2" r:id="rId2"/>
    <sheet name="Стоимость растений" sheetId="3" r:id="rId3"/>
    <sheet name="Смета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3" l="1"/>
  <c r="D41" i="4"/>
  <c r="D22" i="4"/>
  <c r="F16" i="3"/>
  <c r="F15" i="3"/>
  <c r="F14" i="3"/>
  <c r="F13" i="3"/>
  <c r="F12" i="3"/>
  <c r="F11" i="3"/>
  <c r="F10" i="3"/>
  <c r="F9" i="3"/>
  <c r="F8" i="3"/>
  <c r="F6" i="3"/>
  <c r="F5" i="3"/>
  <c r="F4" i="3"/>
  <c r="D12" i="2"/>
  <c r="D7" i="1"/>
</calcChain>
</file>

<file path=xl/sharedStrings.xml><?xml version="1.0" encoding="utf-8"?>
<sst xmlns="http://schemas.openxmlformats.org/spreadsheetml/2006/main" count="125" uniqueCount="77">
  <si>
    <t>Ведомость элементов озеленения</t>
  </si>
  <si>
    <t>№</t>
  </si>
  <si>
    <t>Название русское</t>
  </si>
  <si>
    <t>Название латинское</t>
  </si>
  <si>
    <t>количество</t>
  </si>
  <si>
    <t>примечание</t>
  </si>
  <si>
    <t>Кизильник блестящий</t>
  </si>
  <si>
    <t>Cotoneaster lucidus</t>
  </si>
  <si>
    <t>Орех маньчжурский</t>
  </si>
  <si>
    <t>Juglans mandshurica</t>
  </si>
  <si>
    <t>Пузыреплодник калинолистный Diabolo</t>
  </si>
  <si>
    <t>Physocarpus opulifolius Diabolo</t>
  </si>
  <si>
    <t>Итого</t>
  </si>
  <si>
    <t>Ассортимент проектируемых цветочных культур</t>
  </si>
  <si>
    <t>Живучка ползучая Mahagoni mini</t>
  </si>
  <si>
    <t>Ajuga reptans Mahagoni mini</t>
  </si>
  <si>
    <t>Клопогон ветвистый Pink Spike</t>
  </si>
  <si>
    <t>Cimicifuga racemosa Pink Spike</t>
  </si>
  <si>
    <t>Кровохлебка лекарственная</t>
  </si>
  <si>
    <t>Sanguisorba officinalis</t>
  </si>
  <si>
    <t>Крокосмия Lucifer</t>
  </si>
  <si>
    <t>Crocosmia Lucifer</t>
  </si>
  <si>
    <t>Офиопогон плоскострелый Niger</t>
  </si>
  <si>
    <t>Ophiopogon planiscarpus Niger</t>
  </si>
  <si>
    <t>Посконник морщинистый Chocolate</t>
  </si>
  <si>
    <t>Eupatorium rugosum Chocolate</t>
  </si>
  <si>
    <t>Хоста Sum and substance</t>
  </si>
  <si>
    <t>Hosta Sum and substance</t>
  </si>
  <si>
    <t>Щучка дернистая Goldschleier</t>
  </si>
  <si>
    <t>Deschampsia cespitosa Goldschleier</t>
  </si>
  <si>
    <t>цена/шт, руб</t>
  </si>
  <si>
    <t>стоимость, руб</t>
  </si>
  <si>
    <t>размер горшка, л/размер растения</t>
  </si>
  <si>
    <t>Лиственные деревья и кустарники</t>
  </si>
  <si>
    <t>С5, 60-80 см</t>
  </si>
  <si>
    <t>14/16, 300-350см, ком</t>
  </si>
  <si>
    <t>С7-10, 80-100 см</t>
  </si>
  <si>
    <t>Многолетники</t>
  </si>
  <si>
    <t>С2-3</t>
  </si>
  <si>
    <t>Материалы</t>
  </si>
  <si>
    <t>Наименование</t>
  </si>
  <si>
    <t>Бордюр пластиковый гибкий с крепежом, п.м</t>
  </si>
  <si>
    <t>Галька морская, м3</t>
  </si>
  <si>
    <t>Геотекстиль, рулон</t>
  </si>
  <si>
    <t>Грунт растительный, м3</t>
  </si>
  <si>
    <t>Доски, брус, фанера, ОСП</t>
  </si>
  <si>
    <t>Канат джутовый 40мм, м</t>
  </si>
  <si>
    <t>Кора сосновая мелкая фракция, мешки</t>
  </si>
  <si>
    <t>Краска для наружних работ Osmo, л</t>
  </si>
  <si>
    <t>Крепежные элементы</t>
  </si>
  <si>
    <t>Мебель садовая, зонт от солнца</t>
  </si>
  <si>
    <t>Очаг (чугунная чаша)</t>
  </si>
  <si>
    <t>Песок речной мытый, м3</t>
  </si>
  <si>
    <t>Печать баннеров высокого разрешения</t>
  </si>
  <si>
    <t>Растительный материал по ведомости</t>
  </si>
  <si>
    <t>Расходные материалы</t>
  </si>
  <si>
    <t>Тростниковые маты, рулон</t>
  </si>
  <si>
    <t>Щебень  гранитный, м3</t>
  </si>
  <si>
    <t>Элементы декора</t>
  </si>
  <si>
    <t>Итого материалы</t>
  </si>
  <si>
    <t>Работы</t>
  </si>
  <si>
    <t>стоимость, руб</t>
  </si>
  <si>
    <t>Подготовительные работы</t>
  </si>
  <si>
    <t>Устройство декоративных подпорных стенок</t>
  </si>
  <si>
    <t>Устройство подиума</t>
  </si>
  <si>
    <t>Устройство дорожек из гальки</t>
  </si>
  <si>
    <t>Устройство деревянных ограждений и ширм</t>
  </si>
  <si>
    <t>Посадка растений</t>
  </si>
  <si>
    <t>Демонтаж сада</t>
  </si>
  <si>
    <t>Итого работы</t>
  </si>
  <si>
    <t>Общая стоимость выставочного сада</t>
  </si>
  <si>
    <t>Стоимость материалов</t>
  </si>
  <si>
    <t>Стоимость работ</t>
  </si>
  <si>
    <t xml:space="preserve">Непредвиденные </t>
  </si>
  <si>
    <t>Транспортные</t>
  </si>
  <si>
    <t>Всего, руб</t>
  </si>
  <si>
    <t>Смета составлена по ценам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</si>
</sst>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/>
    <xf numFmtId="0" fontId="2" fillId="0" borderId="1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2" xfId="0" applyFont="1" applyBorder="1"/>
    <xf numFmtId="0" fontId="2" fillId="0" borderId="5" xfId="0" applyFont="1" applyBorder="1"/>
    <xf numFmtId="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workbookViewId="0" xr3:uid="{AEA406A1-0E4B-5B11-9CD5-51D6E497D94C}">
      <selection activeCell="A3" sqref="A3"/>
    </sheetView>
  </sheetViews>
  <sheetFormatPr defaultRowHeight="15"/>
  <cols>
    <col min="2" max="2" width="35" customWidth="1"/>
    <col min="3" max="3" width="26.5703125" customWidth="1"/>
    <col min="4" max="4" width="11.5703125" bestFit="1" customWidth="1"/>
    <col min="5" max="5" width="12.5703125" bestFit="1" customWidth="1"/>
  </cols>
  <sheetData>
    <row r="1" spans="1:5">
      <c r="A1" t="s">
        <v>0</v>
      </c>
    </row>
    <row r="3" spans="1: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>
      <c r="A4" s="1">
        <v>1</v>
      </c>
      <c r="B4" s="1" t="s">
        <v>6</v>
      </c>
      <c r="C4" s="1" t="s">
        <v>7</v>
      </c>
      <c r="D4" s="1">
        <v>52</v>
      </c>
      <c r="E4" s="1"/>
    </row>
    <row r="5" spans="1:5">
      <c r="A5" s="1">
        <v>2</v>
      </c>
      <c r="B5" s="1" t="s">
        <v>8</v>
      </c>
      <c r="C5" s="1" t="s">
        <v>9</v>
      </c>
      <c r="D5" s="1">
        <v>3</v>
      </c>
      <c r="E5" s="1"/>
    </row>
    <row r="6" spans="1:5">
      <c r="A6" s="1">
        <v>3</v>
      </c>
      <c r="B6" s="1" t="s">
        <v>10</v>
      </c>
      <c r="C6" s="1" t="s">
        <v>11</v>
      </c>
      <c r="D6" s="1">
        <v>6</v>
      </c>
      <c r="E6" s="1"/>
    </row>
    <row r="7" spans="1:5">
      <c r="A7" s="1"/>
      <c r="B7" s="1" t="s">
        <v>12</v>
      </c>
      <c r="C7" s="1"/>
      <c r="D7" s="1">
        <f>SUM(D4:D6)</f>
        <v>61</v>
      </c>
      <c r="E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4B5DC-4C58-4ACF-8DD8-1A9525B5D601}">
  <dimension ref="A1:E12"/>
  <sheetViews>
    <sheetView workbookViewId="0" xr3:uid="{951C3CE6-FC2B-572D-8849-B15DC59E0CF8}">
      <selection activeCell="A4" sqref="A4:D11"/>
    </sheetView>
  </sheetViews>
  <sheetFormatPr defaultRowHeight="15"/>
  <cols>
    <col min="2" max="2" width="34.5703125" bestFit="1" customWidth="1"/>
    <col min="3" max="3" width="33.7109375" bestFit="1" customWidth="1"/>
    <col min="4" max="4" width="11.5703125" bestFit="1" customWidth="1"/>
    <col min="5" max="5" width="12.5703125" bestFit="1" customWidth="1"/>
  </cols>
  <sheetData>
    <row r="1" spans="1:5">
      <c r="A1" t="s">
        <v>13</v>
      </c>
    </row>
    <row r="3" spans="1: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>
      <c r="A4" s="1">
        <v>1</v>
      </c>
      <c r="B4" s="1" t="s">
        <v>14</v>
      </c>
      <c r="C4" s="1" t="s">
        <v>15</v>
      </c>
      <c r="D4" s="1">
        <v>15</v>
      </c>
      <c r="E4" s="1"/>
    </row>
    <row r="5" spans="1:5">
      <c r="A5" s="1">
        <v>2</v>
      </c>
      <c r="B5" s="1" t="s">
        <v>16</v>
      </c>
      <c r="C5" s="1" t="s">
        <v>17</v>
      </c>
      <c r="D5" s="1">
        <v>22</v>
      </c>
      <c r="E5" s="1"/>
    </row>
    <row r="6" spans="1:5">
      <c r="A6" s="1">
        <v>3</v>
      </c>
      <c r="B6" s="1" t="s">
        <v>18</v>
      </c>
      <c r="C6" s="1" t="s">
        <v>19</v>
      </c>
      <c r="D6" s="1">
        <v>25</v>
      </c>
      <c r="E6" s="1"/>
    </row>
    <row r="7" spans="1:5">
      <c r="A7" s="1">
        <v>4</v>
      </c>
      <c r="B7" s="1" t="s">
        <v>20</v>
      </c>
      <c r="C7" s="1" t="s">
        <v>21</v>
      </c>
      <c r="D7" s="1">
        <v>61</v>
      </c>
      <c r="E7" s="1"/>
    </row>
    <row r="8" spans="1:5">
      <c r="A8" s="1">
        <v>5</v>
      </c>
      <c r="B8" s="1" t="s">
        <v>22</v>
      </c>
      <c r="C8" s="1" t="s">
        <v>23</v>
      </c>
      <c r="D8" s="1">
        <v>24</v>
      </c>
      <c r="E8" s="1"/>
    </row>
    <row r="9" spans="1:5">
      <c r="A9" s="1">
        <v>6</v>
      </c>
      <c r="B9" s="1" t="s">
        <v>24</v>
      </c>
      <c r="C9" s="1" t="s">
        <v>25</v>
      </c>
      <c r="D9" s="1">
        <v>32</v>
      </c>
      <c r="E9" s="1"/>
    </row>
    <row r="10" spans="1:5">
      <c r="A10" s="1">
        <v>7</v>
      </c>
      <c r="B10" s="1" t="s">
        <v>26</v>
      </c>
      <c r="C10" s="1" t="s">
        <v>27</v>
      </c>
      <c r="D10" s="1">
        <v>23</v>
      </c>
      <c r="E10" s="1"/>
    </row>
    <row r="11" spans="1:5">
      <c r="A11" s="1">
        <v>8</v>
      </c>
      <c r="B11" s="1" t="s">
        <v>28</v>
      </c>
      <c r="C11" s="1" t="s">
        <v>29</v>
      </c>
      <c r="D11" s="1">
        <v>143</v>
      </c>
      <c r="E11" s="1"/>
    </row>
    <row r="12" spans="1:5">
      <c r="A12" s="1"/>
      <c r="B12" s="1" t="s">
        <v>12</v>
      </c>
      <c r="C12" s="1"/>
      <c r="D12" s="1">
        <f>SUM(D4:D11)</f>
        <v>345</v>
      </c>
      <c r="E1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724EE-5A40-4FAE-9948-5E2993290CDF}">
  <dimension ref="A2:G16"/>
  <sheetViews>
    <sheetView workbookViewId="0" xr3:uid="{4610BCA6-6795-5471-9093-39930D5D3C67}">
      <selection activeCell="D17" sqref="D17"/>
    </sheetView>
  </sheetViews>
  <sheetFormatPr defaultRowHeight="15"/>
  <cols>
    <col min="1" max="1" width="3.28515625" bestFit="1" customWidth="1"/>
    <col min="2" max="2" width="38.85546875" bestFit="1" customWidth="1"/>
    <col min="3" max="3" width="30.140625" bestFit="1" customWidth="1"/>
    <col min="4" max="4" width="11.5703125" bestFit="1" customWidth="1"/>
    <col min="5" max="5" width="12" bestFit="1" customWidth="1"/>
    <col min="7" max="7" width="34.140625" bestFit="1" customWidth="1"/>
  </cols>
  <sheetData>
    <row r="2" spans="1:7">
      <c r="A2" s="1" t="s">
        <v>1</v>
      </c>
      <c r="B2" s="1" t="s">
        <v>2</v>
      </c>
      <c r="C2" s="1" t="s">
        <v>3</v>
      </c>
      <c r="D2" s="1" t="s">
        <v>4</v>
      </c>
      <c r="E2" s="1" t="s">
        <v>30</v>
      </c>
      <c r="F2" s="1" t="s">
        <v>31</v>
      </c>
      <c r="G2" s="1" t="s">
        <v>32</v>
      </c>
    </row>
    <row r="3" spans="1:7">
      <c r="A3" s="1"/>
      <c r="B3" s="5" t="s">
        <v>33</v>
      </c>
      <c r="C3" s="1"/>
      <c r="D3" s="1"/>
      <c r="E3" s="1"/>
      <c r="F3" s="1"/>
      <c r="G3" s="1"/>
    </row>
    <row r="4" spans="1:7">
      <c r="A4" s="1">
        <v>1</v>
      </c>
      <c r="B4" s="1" t="s">
        <v>6</v>
      </c>
      <c r="C4" s="1" t="s">
        <v>7</v>
      </c>
      <c r="D4" s="1">
        <v>52</v>
      </c>
      <c r="E4" s="1">
        <v>230</v>
      </c>
      <c r="F4" s="1">
        <f>D4*E4</f>
        <v>11960</v>
      </c>
      <c r="G4" s="1" t="s">
        <v>34</v>
      </c>
    </row>
    <row r="5" spans="1:7">
      <c r="A5" s="1">
        <v>2</v>
      </c>
      <c r="B5" s="1" t="s">
        <v>8</v>
      </c>
      <c r="C5" s="1" t="s">
        <v>9</v>
      </c>
      <c r="D5" s="1">
        <v>3</v>
      </c>
      <c r="E5" s="1">
        <v>7500</v>
      </c>
      <c r="F5" s="1">
        <f t="shared" ref="F5:F15" si="0">D5*E5</f>
        <v>22500</v>
      </c>
      <c r="G5" s="1" t="s">
        <v>35</v>
      </c>
    </row>
    <row r="6" spans="1:7">
      <c r="A6" s="1">
        <v>3</v>
      </c>
      <c r="B6" s="1" t="s">
        <v>10</v>
      </c>
      <c r="C6" s="1" t="s">
        <v>11</v>
      </c>
      <c r="D6" s="1">
        <v>6</v>
      </c>
      <c r="E6" s="1">
        <v>800</v>
      </c>
      <c r="F6" s="1">
        <f t="shared" si="0"/>
        <v>4800</v>
      </c>
      <c r="G6" s="1" t="s">
        <v>36</v>
      </c>
    </row>
    <row r="7" spans="1:7">
      <c r="A7" s="1"/>
      <c r="B7" s="5" t="s">
        <v>37</v>
      </c>
      <c r="C7" s="1"/>
      <c r="D7" s="1"/>
      <c r="E7" s="3"/>
      <c r="F7" s="1"/>
      <c r="G7" s="3"/>
    </row>
    <row r="8" spans="1:7">
      <c r="A8" s="1">
        <v>1</v>
      </c>
      <c r="B8" s="1" t="s">
        <v>14</v>
      </c>
      <c r="C8" s="1" t="s">
        <v>15</v>
      </c>
      <c r="D8" s="2">
        <v>15</v>
      </c>
      <c r="E8" s="1">
        <v>180</v>
      </c>
      <c r="F8" s="1">
        <f t="shared" si="0"/>
        <v>2700</v>
      </c>
      <c r="G8" s="1" t="s">
        <v>38</v>
      </c>
    </row>
    <row r="9" spans="1:7">
      <c r="A9" s="1">
        <v>2</v>
      </c>
      <c r="B9" s="1" t="s">
        <v>16</v>
      </c>
      <c r="C9" s="1" t="s">
        <v>17</v>
      </c>
      <c r="D9" s="2">
        <v>22</v>
      </c>
      <c r="E9" s="1">
        <v>430</v>
      </c>
      <c r="F9" s="1">
        <f t="shared" si="0"/>
        <v>9460</v>
      </c>
      <c r="G9" s="1" t="s">
        <v>38</v>
      </c>
    </row>
    <row r="10" spans="1:7">
      <c r="A10" s="1">
        <v>3</v>
      </c>
      <c r="B10" s="1" t="s">
        <v>18</v>
      </c>
      <c r="C10" s="1" t="s">
        <v>19</v>
      </c>
      <c r="D10" s="2">
        <v>25</v>
      </c>
      <c r="E10" s="1">
        <v>265</v>
      </c>
      <c r="F10" s="1">
        <f t="shared" si="0"/>
        <v>6625</v>
      </c>
      <c r="G10" s="1" t="s">
        <v>38</v>
      </c>
    </row>
    <row r="11" spans="1:7">
      <c r="A11" s="1">
        <v>4</v>
      </c>
      <c r="B11" s="1" t="s">
        <v>20</v>
      </c>
      <c r="C11" s="1" t="s">
        <v>21</v>
      </c>
      <c r="D11" s="2">
        <v>61</v>
      </c>
      <c r="E11" s="1">
        <v>180</v>
      </c>
      <c r="F11" s="1">
        <f t="shared" si="0"/>
        <v>10980</v>
      </c>
      <c r="G11" s="1" t="s">
        <v>38</v>
      </c>
    </row>
    <row r="12" spans="1:7">
      <c r="A12" s="1">
        <v>5</v>
      </c>
      <c r="B12" s="1" t="s">
        <v>22</v>
      </c>
      <c r="C12" s="1" t="s">
        <v>23</v>
      </c>
      <c r="D12" s="2">
        <v>24</v>
      </c>
      <c r="E12" s="1">
        <v>265</v>
      </c>
      <c r="F12" s="1">
        <f t="shared" si="0"/>
        <v>6360</v>
      </c>
      <c r="G12" s="1" t="s">
        <v>38</v>
      </c>
    </row>
    <row r="13" spans="1:7">
      <c r="A13" s="1">
        <v>6</v>
      </c>
      <c r="B13" s="1" t="s">
        <v>24</v>
      </c>
      <c r="C13" s="1" t="s">
        <v>25</v>
      </c>
      <c r="D13" s="2">
        <v>32</v>
      </c>
      <c r="E13" s="1">
        <v>265</v>
      </c>
      <c r="F13" s="1">
        <f t="shared" si="0"/>
        <v>8480</v>
      </c>
      <c r="G13" s="1" t="s">
        <v>38</v>
      </c>
    </row>
    <row r="14" spans="1:7">
      <c r="A14" s="1">
        <v>7</v>
      </c>
      <c r="B14" s="1" t="s">
        <v>26</v>
      </c>
      <c r="C14" s="1" t="s">
        <v>27</v>
      </c>
      <c r="D14" s="2">
        <v>23</v>
      </c>
      <c r="E14" s="1">
        <v>210</v>
      </c>
      <c r="F14" s="1">
        <f t="shared" si="0"/>
        <v>4830</v>
      </c>
      <c r="G14" s="1" t="s">
        <v>38</v>
      </c>
    </row>
    <row r="15" spans="1:7">
      <c r="A15" s="3">
        <v>8</v>
      </c>
      <c r="B15" s="3" t="s">
        <v>28</v>
      </c>
      <c r="C15" s="3" t="s">
        <v>29</v>
      </c>
      <c r="D15" s="4">
        <v>143</v>
      </c>
      <c r="E15" s="3">
        <v>210</v>
      </c>
      <c r="F15" s="1">
        <f t="shared" si="0"/>
        <v>30030</v>
      </c>
      <c r="G15" s="3" t="s">
        <v>38</v>
      </c>
    </row>
    <row r="16" spans="1:7">
      <c r="A16" s="1"/>
      <c r="B16" s="1" t="s">
        <v>12</v>
      </c>
      <c r="C16" s="1"/>
      <c r="D16" s="1">
        <f>SUM(D4:D15)</f>
        <v>406</v>
      </c>
      <c r="E16" s="1"/>
      <c r="F16" s="1">
        <f>SUM(F4:F15)</f>
        <v>118725</v>
      </c>
      <c r="G16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97B41-CF51-43B4-AC46-9F8233391D76}">
  <dimension ref="A2:D43"/>
  <sheetViews>
    <sheetView tabSelected="1" topLeftCell="A19" workbookViewId="0" xr3:uid="{254F506D-5AC9-51F9-8823-D3E35EA9E75A}">
      <selection activeCell="A41" sqref="A41"/>
    </sheetView>
  </sheetViews>
  <sheetFormatPr defaultRowHeight="15"/>
  <cols>
    <col min="2" max="2" width="43.42578125" bestFit="1" customWidth="1"/>
    <col min="3" max="3" width="11.5703125" bestFit="1" customWidth="1"/>
    <col min="4" max="4" width="14.85546875" bestFit="1" customWidth="1"/>
  </cols>
  <sheetData>
    <row r="2" spans="1:4">
      <c r="A2" t="s">
        <v>39</v>
      </c>
    </row>
    <row r="3" spans="1:4">
      <c r="A3" s="1" t="s">
        <v>1</v>
      </c>
      <c r="B3" s="1" t="s">
        <v>40</v>
      </c>
      <c r="C3" s="1" t="s">
        <v>4</v>
      </c>
      <c r="D3" s="1" t="s">
        <v>31</v>
      </c>
    </row>
    <row r="4" spans="1:4">
      <c r="A4" s="1">
        <v>1</v>
      </c>
      <c r="B4" s="1" t="s">
        <v>41</v>
      </c>
      <c r="C4" s="1">
        <v>9</v>
      </c>
      <c r="D4" s="1">
        <v>2740</v>
      </c>
    </row>
    <row r="5" spans="1:4">
      <c r="A5" s="1">
        <v>2</v>
      </c>
      <c r="B5" s="1" t="s">
        <v>42</v>
      </c>
      <c r="C5" s="1">
        <v>1.5</v>
      </c>
      <c r="D5" s="1">
        <v>23280</v>
      </c>
    </row>
    <row r="6" spans="1:4">
      <c r="A6" s="1">
        <v>3</v>
      </c>
      <c r="B6" s="1" t="s">
        <v>43</v>
      </c>
      <c r="C6" s="1">
        <v>1</v>
      </c>
      <c r="D6" s="1">
        <v>1170</v>
      </c>
    </row>
    <row r="7" spans="1:4">
      <c r="A7" s="1">
        <v>4</v>
      </c>
      <c r="B7" s="1" t="s">
        <v>44</v>
      </c>
      <c r="C7" s="1">
        <v>5</v>
      </c>
      <c r="D7" s="1">
        <v>10000</v>
      </c>
    </row>
    <row r="8" spans="1:4">
      <c r="A8" s="1">
        <v>5</v>
      </c>
      <c r="B8" s="1" t="s">
        <v>45</v>
      </c>
      <c r="C8" s="1">
        <v>1</v>
      </c>
      <c r="D8" s="1">
        <v>27110</v>
      </c>
    </row>
    <row r="9" spans="1:4">
      <c r="A9" s="1">
        <v>6</v>
      </c>
      <c r="B9" s="1" t="s">
        <v>46</v>
      </c>
      <c r="C9" s="1">
        <v>12</v>
      </c>
      <c r="D9" s="1">
        <v>6420</v>
      </c>
    </row>
    <row r="10" spans="1:4">
      <c r="A10" s="1">
        <v>7</v>
      </c>
      <c r="B10" s="1" t="s">
        <v>47</v>
      </c>
      <c r="C10" s="1">
        <v>50</v>
      </c>
      <c r="D10" s="1">
        <v>13100</v>
      </c>
    </row>
    <row r="11" spans="1:4">
      <c r="A11" s="1">
        <v>8</v>
      </c>
      <c r="B11" s="1" t="s">
        <v>48</v>
      </c>
      <c r="C11" s="1">
        <v>3</v>
      </c>
      <c r="D11" s="1">
        <v>13000</v>
      </c>
    </row>
    <row r="12" spans="1:4">
      <c r="A12" s="1">
        <v>9</v>
      </c>
      <c r="B12" s="1" t="s">
        <v>49</v>
      </c>
      <c r="C12" s="1">
        <v>1</v>
      </c>
      <c r="D12" s="1">
        <v>3850</v>
      </c>
    </row>
    <row r="13" spans="1:4">
      <c r="A13" s="1">
        <v>10</v>
      </c>
      <c r="B13" s="1" t="s">
        <v>50</v>
      </c>
      <c r="C13" s="1">
        <v>4</v>
      </c>
      <c r="D13" s="1">
        <v>24000</v>
      </c>
    </row>
    <row r="14" spans="1:4">
      <c r="A14" s="1">
        <v>11</v>
      </c>
      <c r="B14" s="1" t="s">
        <v>51</v>
      </c>
      <c r="C14" s="1">
        <v>1</v>
      </c>
      <c r="D14" s="1">
        <v>14900</v>
      </c>
    </row>
    <row r="15" spans="1:4">
      <c r="A15" s="1">
        <v>12</v>
      </c>
      <c r="B15" s="1" t="s">
        <v>52</v>
      </c>
      <c r="C15" s="1">
        <v>3</v>
      </c>
      <c r="D15" s="1">
        <v>7300</v>
      </c>
    </row>
    <row r="16" spans="1:4">
      <c r="A16" s="1">
        <v>13</v>
      </c>
      <c r="B16" s="1" t="s">
        <v>53</v>
      </c>
      <c r="C16" s="1">
        <v>4</v>
      </c>
      <c r="D16" s="1">
        <v>8500</v>
      </c>
    </row>
    <row r="17" spans="1:4">
      <c r="A17" s="1">
        <v>14</v>
      </c>
      <c r="B17" s="1" t="s">
        <v>54</v>
      </c>
      <c r="C17" s="1">
        <v>1</v>
      </c>
      <c r="D17" s="1">
        <v>118725</v>
      </c>
    </row>
    <row r="18" spans="1:4">
      <c r="A18" s="1">
        <v>15</v>
      </c>
      <c r="B18" s="1" t="s">
        <v>55</v>
      </c>
      <c r="C18" s="1">
        <v>1</v>
      </c>
      <c r="D18" s="1">
        <v>10000</v>
      </c>
    </row>
    <row r="19" spans="1:4">
      <c r="A19" s="1">
        <v>16</v>
      </c>
      <c r="B19" s="1" t="s">
        <v>56</v>
      </c>
      <c r="C19" s="1">
        <v>4</v>
      </c>
      <c r="D19" s="1">
        <v>8480</v>
      </c>
    </row>
    <row r="20" spans="1:4">
      <c r="A20" s="1">
        <v>17</v>
      </c>
      <c r="B20" s="1" t="s">
        <v>57</v>
      </c>
      <c r="C20" s="1">
        <v>3</v>
      </c>
      <c r="D20" s="1">
        <v>10500</v>
      </c>
    </row>
    <row r="21" spans="1:4">
      <c r="A21" s="1">
        <v>18</v>
      </c>
      <c r="B21" s="1" t="s">
        <v>58</v>
      </c>
      <c r="C21" s="1"/>
      <c r="D21" s="1">
        <v>18000</v>
      </c>
    </row>
    <row r="22" spans="1:4">
      <c r="A22" s="1"/>
      <c r="B22" s="6" t="s">
        <v>59</v>
      </c>
      <c r="C22" s="6"/>
      <c r="D22" s="6">
        <f>SUM(D4:D21)</f>
        <v>321075</v>
      </c>
    </row>
    <row r="24" spans="1:4">
      <c r="A24" t="s">
        <v>60</v>
      </c>
    </row>
    <row r="25" spans="1:4">
      <c r="A25" s="3" t="s">
        <v>1</v>
      </c>
      <c r="B25" s="4" t="s">
        <v>40</v>
      </c>
      <c r="C25" s="4"/>
      <c r="D25" s="8" t="s">
        <v>61</v>
      </c>
    </row>
    <row r="26" spans="1:4">
      <c r="A26" s="4">
        <v>1</v>
      </c>
      <c r="B26" s="4" t="s">
        <v>62</v>
      </c>
      <c r="C26" s="4"/>
      <c r="D26" s="8"/>
    </row>
    <row r="27" spans="1:4">
      <c r="A27" s="7">
        <v>2</v>
      </c>
      <c r="B27" s="7" t="s">
        <v>63</v>
      </c>
      <c r="C27" s="7"/>
      <c r="D27" s="9"/>
    </row>
    <row r="28" spans="1:4">
      <c r="A28" s="7">
        <v>3</v>
      </c>
      <c r="B28" s="7" t="s">
        <v>64</v>
      </c>
      <c r="C28" s="7"/>
      <c r="D28" s="9"/>
    </row>
    <row r="29" spans="1:4">
      <c r="A29" s="7">
        <v>4</v>
      </c>
      <c r="B29" s="7" t="s">
        <v>65</v>
      </c>
      <c r="C29" s="7"/>
      <c r="D29" s="9"/>
    </row>
    <row r="30" spans="1:4">
      <c r="A30" s="7">
        <v>5</v>
      </c>
      <c r="B30" s="7" t="s">
        <v>66</v>
      </c>
      <c r="C30" s="7"/>
      <c r="D30" s="9"/>
    </row>
    <row r="31" spans="1:4">
      <c r="A31" s="7">
        <v>6</v>
      </c>
      <c r="B31" s="7" t="s">
        <v>67</v>
      </c>
      <c r="C31" s="7"/>
      <c r="D31" s="9"/>
    </row>
    <row r="32" spans="1:4">
      <c r="A32" s="7">
        <v>7</v>
      </c>
      <c r="B32" s="7" t="s">
        <v>68</v>
      </c>
      <c r="C32" s="7"/>
      <c r="D32" s="9"/>
    </row>
    <row r="33" spans="1:4">
      <c r="A33" s="2"/>
      <c r="B33" s="10" t="s">
        <v>69</v>
      </c>
      <c r="C33" s="10"/>
      <c r="D33" s="11">
        <v>180000</v>
      </c>
    </row>
    <row r="35" spans="1:4">
      <c r="A35" t="s">
        <v>70</v>
      </c>
    </row>
    <row r="36" spans="1:4">
      <c r="A36" s="1" t="s">
        <v>1</v>
      </c>
      <c r="B36" s="1" t="s">
        <v>40</v>
      </c>
      <c r="C36" s="1"/>
      <c r="D36" s="1" t="s">
        <v>31</v>
      </c>
    </row>
    <row r="37" spans="1:4">
      <c r="A37" s="1">
        <v>1</v>
      </c>
      <c r="B37" s="1" t="s">
        <v>71</v>
      </c>
      <c r="C37" s="1"/>
      <c r="D37" s="1">
        <v>321075</v>
      </c>
    </row>
    <row r="38" spans="1:4">
      <c r="A38" s="1">
        <v>2</v>
      </c>
      <c r="B38" s="1" t="s">
        <v>72</v>
      </c>
      <c r="C38" s="1"/>
      <c r="D38" s="1">
        <v>180000</v>
      </c>
    </row>
    <row r="39" spans="1:4">
      <c r="A39" s="1">
        <v>3</v>
      </c>
      <c r="B39" s="1" t="s">
        <v>73</v>
      </c>
      <c r="C39" s="12">
        <v>0.1</v>
      </c>
      <c r="D39" s="1">
        <v>30000</v>
      </c>
    </row>
    <row r="40" spans="1:4">
      <c r="A40" s="1">
        <v>4</v>
      </c>
      <c r="B40" s="1" t="s">
        <v>74</v>
      </c>
      <c r="C40" s="12">
        <v>0.2</v>
      </c>
      <c r="D40" s="1">
        <v>60000</v>
      </c>
    </row>
    <row r="41" spans="1:4">
      <c r="A41" s="1"/>
      <c r="B41" s="6" t="s">
        <v>75</v>
      </c>
      <c r="C41" s="6"/>
      <c r="D41" s="6">
        <f>SUM(D37:D40)</f>
        <v>591075</v>
      </c>
    </row>
    <row r="43" spans="1:4">
      <c r="B43" t="s">
        <v>76</v>
      </c>
    </row>
  </sheetData>
  <sortState xmlns:xlrd2="http://schemas.microsoft.com/office/spreadsheetml/2017/richdata2" ref="B4:D21">
    <sortCondition ref="B4:B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2019-01-27T13:41:07Z</dcterms:created>
  <dcterms:modified xsi:type="dcterms:W3CDTF">2019-01-31T14:27:41Z</dcterms:modified>
  <cp:category/>
  <cp:contentStatus/>
</cp:coreProperties>
</file>