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31" i="1"/>
  <c r="F32" i="1"/>
  <c r="F29" i="1"/>
  <c r="F33" i="1" s="1"/>
  <c r="F5" i="1"/>
  <c r="F6" i="1"/>
  <c r="F7" i="1"/>
  <c r="F8" i="1"/>
  <c r="F4" i="1"/>
  <c r="F24" i="1"/>
  <c r="F13" i="1"/>
  <c r="F14" i="1"/>
  <c r="F15" i="1"/>
  <c r="F17" i="1" s="1"/>
  <c r="F16" i="1"/>
  <c r="F19" i="1"/>
  <c r="F20" i="1"/>
  <c r="F21" i="1"/>
  <c r="F22" i="1"/>
  <c r="F23" i="1"/>
  <c r="F26" i="1"/>
  <c r="F27" i="1" s="1"/>
  <c r="F12" i="1"/>
  <c r="F34" i="1" l="1"/>
  <c r="F9" i="1"/>
</calcChain>
</file>

<file path=xl/sharedStrings.xml><?xml version="1.0" encoding="utf-8"?>
<sst xmlns="http://schemas.openxmlformats.org/spreadsheetml/2006/main" count="64" uniqueCount="48">
  <si>
    <t>№</t>
  </si>
  <si>
    <t>Наименование</t>
  </si>
  <si>
    <t>Кол-во</t>
  </si>
  <si>
    <t>Цена</t>
  </si>
  <si>
    <t>Стоимость</t>
  </si>
  <si>
    <t>Озеленение</t>
  </si>
  <si>
    <t>Ива пурпурная 'Nana'</t>
  </si>
  <si>
    <t>Береза полезная '‘Jacquemontii’'</t>
  </si>
  <si>
    <t xml:space="preserve">Кровохлебка ‘Little Angel’ </t>
  </si>
  <si>
    <t>пасконник пятнист ый ‘Atropurpureum’</t>
  </si>
  <si>
    <t>Эхинацея белая</t>
  </si>
  <si>
    <t>м2</t>
  </si>
  <si>
    <t>Свойства</t>
  </si>
  <si>
    <t>Решетка ТТЕ (мощение"под ключ")</t>
  </si>
  <si>
    <t>м3</t>
  </si>
  <si>
    <t>Отсыпка Крошка Купершлак</t>
  </si>
  <si>
    <t>Покрытия</t>
  </si>
  <si>
    <t>Отсыпка из камня сланцевых пород серый</t>
  </si>
  <si>
    <t>(фр. 5-9см)  м3</t>
  </si>
  <si>
    <t xml:space="preserve">Отсыпка галька мраморная супербелая </t>
  </si>
  <si>
    <t>(фр 2-5см)меш. 40 кг</t>
  </si>
  <si>
    <t xml:space="preserve">Отсыпка кора лиственницы </t>
  </si>
  <si>
    <t>(фр 4-10)меш. 60 л</t>
  </si>
  <si>
    <t>Фанера</t>
  </si>
  <si>
    <t>( 18 мм 2500х1250мм ФСФ сорт 1/2)  лист</t>
  </si>
  <si>
    <t>Труба профильная</t>
  </si>
  <si>
    <t>(40х20х2) мп</t>
  </si>
  <si>
    <t>Краска фасадная белая</t>
  </si>
  <si>
    <t>литр</t>
  </si>
  <si>
    <t>Краска фасадная черная</t>
  </si>
  <si>
    <t>Крепеж</t>
  </si>
  <si>
    <t>МАФ "Среда"</t>
  </si>
  <si>
    <t>МАФ "Тело"</t>
  </si>
  <si>
    <t>Итого:</t>
  </si>
  <si>
    <t>Материалы+работы</t>
  </si>
  <si>
    <t>(h 400-450, d8-10)</t>
  </si>
  <si>
    <t>h 90 с15</t>
  </si>
  <si>
    <t>c 2-3</t>
  </si>
  <si>
    <t>c5</t>
  </si>
  <si>
    <t>Монтаж/демонтаж</t>
  </si>
  <si>
    <t>Работы по демонтажу сада</t>
  </si>
  <si>
    <t>Работы по монтажу сада</t>
  </si>
  <si>
    <t>Транспортные расходы</t>
  </si>
  <si>
    <t>Накладные расходы</t>
  </si>
  <si>
    <t>комплекс</t>
  </si>
  <si>
    <t>набор</t>
  </si>
  <si>
    <t>Всего:</t>
  </si>
  <si>
    <t>Сметная стоимость реализации проекта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</si>
</sst>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496A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wrapText="1"/>
    </xf>
    <xf numFmtId="1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0" fillId="0" borderId="1" xfId="0" applyBorder="1"/>
    <xf numFmtId="1" fontId="0" fillId="0" borderId="3" xfId="0" applyNumberForma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2" borderId="5" xfId="0" applyFill="1" applyBorder="1" applyAlignment="1">
      <alignment wrapText="1"/>
    </xf>
    <xf numFmtId="1" fontId="0" fillId="2" borderId="6" xfId="0" applyNumberForma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4" borderId="8" xfId="0" applyFill="1" applyBorder="1" applyAlignment="1">
      <alignment wrapText="1"/>
    </xf>
    <xf numFmtId="1" fontId="0" fillId="0" borderId="9" xfId="0" applyNumberFormat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1" fontId="0" fillId="0" borderId="15" xfId="0" applyNumberFormat="1" applyBorder="1" applyAlignment="1">
      <alignment wrapText="1"/>
    </xf>
    <xf numFmtId="0" fontId="1" fillId="0" borderId="14" xfId="0" applyFont="1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3" borderId="17" xfId="0" applyFill="1" applyBorder="1" applyAlignment="1">
      <alignment wrapText="1"/>
    </xf>
    <xf numFmtId="0" fontId="0" fillId="3" borderId="18" xfId="0" applyFill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49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zoomScaleNormal="100" workbookViewId="0">
      <selection activeCell="I28" sqref="I28"/>
    </sheetView>
  </sheetViews>
  <sheetFormatPr defaultRowHeight="15" x14ac:dyDescent="0.25"/>
  <cols>
    <col min="1" max="1" width="4.28515625" style="3" customWidth="1"/>
    <col min="2" max="2" width="36.42578125" customWidth="1"/>
    <col min="3" max="3" width="16.85546875" style="3" customWidth="1"/>
    <col min="4" max="4" width="9.5703125" style="3" customWidth="1"/>
    <col min="5" max="5" width="8.42578125" customWidth="1"/>
    <col min="6" max="6" width="9.140625" style="5" customWidth="1"/>
  </cols>
  <sheetData>
    <row r="1" spans="1:6" s="1" customFormat="1" ht="15.75" thickBot="1" x14ac:dyDescent="0.3">
      <c r="A1" s="19" t="s">
        <v>47</v>
      </c>
      <c r="B1" s="20"/>
      <c r="C1" s="20"/>
      <c r="D1" s="20"/>
      <c r="E1" s="20"/>
      <c r="F1" s="21"/>
    </row>
    <row r="2" spans="1:6" s="1" customFormat="1" ht="15.75" thickBot="1" x14ac:dyDescent="0.3">
      <c r="A2" s="26" t="s">
        <v>5</v>
      </c>
      <c r="B2" s="27"/>
      <c r="C2" s="27"/>
      <c r="D2" s="27"/>
      <c r="E2" s="27"/>
      <c r="F2" s="28"/>
    </row>
    <row r="3" spans="1:6" s="1" customFormat="1" x14ac:dyDescent="0.25">
      <c r="A3" s="29" t="s">
        <v>0</v>
      </c>
      <c r="B3" s="22" t="s">
        <v>1</v>
      </c>
      <c r="C3" s="23" t="s">
        <v>12</v>
      </c>
      <c r="D3" s="23" t="s">
        <v>2</v>
      </c>
      <c r="E3" s="22" t="s">
        <v>3</v>
      </c>
      <c r="F3" s="24" t="s">
        <v>4</v>
      </c>
    </row>
    <row r="4" spans="1:6" s="1" customFormat="1" x14ac:dyDescent="0.25">
      <c r="A4" s="30">
        <v>1</v>
      </c>
      <c r="B4" s="6" t="s">
        <v>7</v>
      </c>
      <c r="C4" s="7" t="s">
        <v>35</v>
      </c>
      <c r="D4" s="7">
        <v>2</v>
      </c>
      <c r="E4" s="6">
        <v>9000</v>
      </c>
      <c r="F4" s="10">
        <f>D4*E4</f>
        <v>18000</v>
      </c>
    </row>
    <row r="5" spans="1:6" s="1" customFormat="1" x14ac:dyDescent="0.25">
      <c r="A5" s="30">
        <v>2</v>
      </c>
      <c r="B5" s="6" t="s">
        <v>6</v>
      </c>
      <c r="C5" s="7" t="s">
        <v>36</v>
      </c>
      <c r="D5" s="7">
        <v>30</v>
      </c>
      <c r="E5" s="6">
        <v>950</v>
      </c>
      <c r="F5" s="10">
        <f t="shared" ref="F5:F8" si="0">D5*E5</f>
        <v>28500</v>
      </c>
    </row>
    <row r="6" spans="1:6" s="1" customFormat="1" x14ac:dyDescent="0.25">
      <c r="A6" s="30">
        <v>3</v>
      </c>
      <c r="B6" s="6" t="s">
        <v>8</v>
      </c>
      <c r="C6" s="7" t="s">
        <v>37</v>
      </c>
      <c r="D6" s="7">
        <v>25</v>
      </c>
      <c r="E6" s="6">
        <v>210</v>
      </c>
      <c r="F6" s="10">
        <f t="shared" si="0"/>
        <v>5250</v>
      </c>
    </row>
    <row r="7" spans="1:6" s="1" customFormat="1" ht="30" x14ac:dyDescent="0.25">
      <c r="A7" s="30">
        <v>4</v>
      </c>
      <c r="B7" s="6" t="s">
        <v>9</v>
      </c>
      <c r="C7" s="7" t="s">
        <v>38</v>
      </c>
      <c r="D7" s="7">
        <v>15</v>
      </c>
      <c r="E7" s="6">
        <v>450</v>
      </c>
      <c r="F7" s="10">
        <f t="shared" si="0"/>
        <v>6750</v>
      </c>
    </row>
    <row r="8" spans="1:6" s="1" customFormat="1" x14ac:dyDescent="0.25">
      <c r="A8" s="30">
        <v>5</v>
      </c>
      <c r="B8" s="6" t="s">
        <v>10</v>
      </c>
      <c r="C8" s="7" t="s">
        <v>37</v>
      </c>
      <c r="D8" s="7">
        <v>20</v>
      </c>
      <c r="E8" s="6">
        <v>210</v>
      </c>
      <c r="F8" s="10">
        <f t="shared" si="0"/>
        <v>4200</v>
      </c>
    </row>
    <row r="9" spans="1:6" s="1" customFormat="1" ht="15.75" thickBot="1" x14ac:dyDescent="0.3">
      <c r="A9" s="31"/>
      <c r="B9" s="15"/>
      <c r="C9" s="16"/>
      <c r="D9" s="16"/>
      <c r="E9" s="17" t="s">
        <v>33</v>
      </c>
      <c r="F9" s="18">
        <f>SUM(F4:F8)</f>
        <v>62700</v>
      </c>
    </row>
    <row r="10" spans="1:6" s="1" customFormat="1" ht="15.75" thickBot="1" x14ac:dyDescent="0.3">
      <c r="A10" s="26" t="s">
        <v>16</v>
      </c>
      <c r="B10" s="27"/>
      <c r="C10" s="27"/>
      <c r="D10" s="27"/>
      <c r="E10" s="27"/>
      <c r="F10" s="28"/>
    </row>
    <row r="11" spans="1:6" s="1" customFormat="1" x14ac:dyDescent="0.25">
      <c r="A11" s="29" t="s">
        <v>0</v>
      </c>
      <c r="B11" s="22" t="s">
        <v>1</v>
      </c>
      <c r="C11" s="23" t="s">
        <v>12</v>
      </c>
      <c r="D11" s="23" t="s">
        <v>2</v>
      </c>
      <c r="E11" s="22" t="s">
        <v>3</v>
      </c>
      <c r="F11" s="24" t="s">
        <v>4</v>
      </c>
    </row>
    <row r="12" spans="1:6" s="1" customFormat="1" x14ac:dyDescent="0.25">
      <c r="A12" s="30">
        <v>1</v>
      </c>
      <c r="B12" s="6" t="s">
        <v>13</v>
      </c>
      <c r="C12" s="7" t="s">
        <v>11</v>
      </c>
      <c r="D12" s="7">
        <v>31</v>
      </c>
      <c r="E12" s="6">
        <v>3500</v>
      </c>
      <c r="F12" s="10">
        <f>D12*E12</f>
        <v>108500</v>
      </c>
    </row>
    <row r="13" spans="1:6" s="1" customFormat="1" ht="30" x14ac:dyDescent="0.25">
      <c r="A13" s="30">
        <v>2</v>
      </c>
      <c r="B13" s="6" t="s">
        <v>17</v>
      </c>
      <c r="C13" s="7" t="s">
        <v>18</v>
      </c>
      <c r="D13" s="7">
        <v>0.8</v>
      </c>
      <c r="E13" s="9">
        <v>10800</v>
      </c>
      <c r="F13" s="10">
        <f t="shared" ref="F13:F29" si="1">D13*E13</f>
        <v>8640</v>
      </c>
    </row>
    <row r="14" spans="1:6" s="1" customFormat="1" x14ac:dyDescent="0.25">
      <c r="A14" s="30">
        <v>3</v>
      </c>
      <c r="B14" s="6" t="s">
        <v>15</v>
      </c>
      <c r="C14" s="7" t="s">
        <v>14</v>
      </c>
      <c r="D14" s="7">
        <v>0.25</v>
      </c>
      <c r="E14" s="9">
        <v>13800</v>
      </c>
      <c r="F14" s="10">
        <f t="shared" si="1"/>
        <v>3450</v>
      </c>
    </row>
    <row r="15" spans="1:6" s="1" customFormat="1" ht="30" x14ac:dyDescent="0.25">
      <c r="A15" s="30">
        <v>4</v>
      </c>
      <c r="B15" s="6" t="s">
        <v>19</v>
      </c>
      <c r="C15" s="7" t="s">
        <v>20</v>
      </c>
      <c r="D15" s="7">
        <v>6</v>
      </c>
      <c r="E15" s="6">
        <v>1000</v>
      </c>
      <c r="F15" s="10">
        <f t="shared" si="1"/>
        <v>6000</v>
      </c>
    </row>
    <row r="16" spans="1:6" s="1" customFormat="1" ht="30" x14ac:dyDescent="0.25">
      <c r="A16" s="30">
        <v>5</v>
      </c>
      <c r="B16" s="6" t="s">
        <v>21</v>
      </c>
      <c r="C16" s="7" t="s">
        <v>22</v>
      </c>
      <c r="D16" s="7">
        <v>3</v>
      </c>
      <c r="E16" s="6">
        <v>300</v>
      </c>
      <c r="F16" s="10">
        <f t="shared" si="1"/>
        <v>900</v>
      </c>
    </row>
    <row r="17" spans="1:6" s="1" customFormat="1" ht="15.75" thickBot="1" x14ac:dyDescent="0.3">
      <c r="A17" s="31"/>
      <c r="B17" s="15"/>
      <c r="C17" s="16"/>
      <c r="D17" s="16"/>
      <c r="E17" s="17" t="s">
        <v>33</v>
      </c>
      <c r="F17" s="18">
        <f>SUM(F12:F16)</f>
        <v>127490</v>
      </c>
    </row>
    <row r="18" spans="1:6" s="1" customFormat="1" ht="15.75" thickBot="1" x14ac:dyDescent="0.3">
      <c r="A18" s="26" t="s">
        <v>32</v>
      </c>
      <c r="B18" s="27"/>
      <c r="C18" s="27"/>
      <c r="D18" s="27"/>
      <c r="E18" s="27"/>
      <c r="F18" s="28"/>
    </row>
    <row r="19" spans="1:6" s="1" customFormat="1" ht="60" x14ac:dyDescent="0.25">
      <c r="A19" s="29">
        <v>1</v>
      </c>
      <c r="B19" s="25" t="s">
        <v>23</v>
      </c>
      <c r="C19" s="23" t="s">
        <v>24</v>
      </c>
      <c r="D19" s="23">
        <v>5</v>
      </c>
      <c r="E19" s="22">
        <v>3950</v>
      </c>
      <c r="F19" s="24">
        <f t="shared" si="1"/>
        <v>19750</v>
      </c>
    </row>
    <row r="20" spans="1:6" s="1" customFormat="1" x14ac:dyDescent="0.25">
      <c r="A20" s="30">
        <v>2</v>
      </c>
      <c r="B20" s="6" t="s">
        <v>25</v>
      </c>
      <c r="C20" s="7" t="s">
        <v>26</v>
      </c>
      <c r="D20" s="7">
        <v>20</v>
      </c>
      <c r="E20" s="6">
        <v>82</v>
      </c>
      <c r="F20" s="10">
        <f t="shared" si="1"/>
        <v>1640</v>
      </c>
    </row>
    <row r="21" spans="1:6" s="1" customFormat="1" x14ac:dyDescent="0.25">
      <c r="A21" s="30">
        <v>3</v>
      </c>
      <c r="B21" s="6" t="s">
        <v>27</v>
      </c>
      <c r="C21" s="7" t="s">
        <v>28</v>
      </c>
      <c r="D21" s="7">
        <v>5</v>
      </c>
      <c r="E21" s="6">
        <v>600</v>
      </c>
      <c r="F21" s="10">
        <f t="shared" si="1"/>
        <v>3000</v>
      </c>
    </row>
    <row r="22" spans="1:6" s="1" customFormat="1" x14ac:dyDescent="0.25">
      <c r="A22" s="30">
        <v>4</v>
      </c>
      <c r="B22" s="6" t="s">
        <v>29</v>
      </c>
      <c r="C22" s="7" t="s">
        <v>28</v>
      </c>
      <c r="D22" s="7">
        <v>2</v>
      </c>
      <c r="E22" s="6">
        <v>600</v>
      </c>
      <c r="F22" s="10">
        <f t="shared" si="1"/>
        <v>1200</v>
      </c>
    </row>
    <row r="23" spans="1:6" s="1" customFormat="1" x14ac:dyDescent="0.25">
      <c r="A23" s="30">
        <v>5</v>
      </c>
      <c r="B23" s="6" t="s">
        <v>30</v>
      </c>
      <c r="C23" s="7" t="s">
        <v>45</v>
      </c>
      <c r="D23" s="7">
        <v>1</v>
      </c>
      <c r="E23" s="6">
        <v>900</v>
      </c>
      <c r="F23" s="10">
        <f t="shared" si="1"/>
        <v>900</v>
      </c>
    </row>
    <row r="24" spans="1:6" s="1" customFormat="1" ht="15.75" thickBot="1" x14ac:dyDescent="0.3">
      <c r="A24" s="31"/>
      <c r="B24" s="15"/>
      <c r="C24" s="16"/>
      <c r="D24" s="16"/>
      <c r="E24" s="17" t="s">
        <v>33</v>
      </c>
      <c r="F24" s="18">
        <f>SUM(F19:F23)</f>
        <v>26490</v>
      </c>
    </row>
    <row r="25" spans="1:6" s="1" customFormat="1" ht="15.75" thickBot="1" x14ac:dyDescent="0.3">
      <c r="A25" s="26" t="s">
        <v>31</v>
      </c>
      <c r="B25" s="27"/>
      <c r="C25" s="27"/>
      <c r="D25" s="27"/>
      <c r="E25" s="27"/>
      <c r="F25" s="28"/>
    </row>
    <row r="26" spans="1:6" s="1" customFormat="1" x14ac:dyDescent="0.25">
      <c r="A26" s="29">
        <v>1</v>
      </c>
      <c r="B26" s="22" t="s">
        <v>34</v>
      </c>
      <c r="C26" s="23" t="s">
        <v>44</v>
      </c>
      <c r="D26" s="23">
        <v>1</v>
      </c>
      <c r="E26" s="22">
        <v>80000</v>
      </c>
      <c r="F26" s="24">
        <f t="shared" si="1"/>
        <v>80000</v>
      </c>
    </row>
    <row r="27" spans="1:6" s="1" customFormat="1" ht="15.75" thickBot="1" x14ac:dyDescent="0.3">
      <c r="A27" s="31"/>
      <c r="B27" s="15"/>
      <c r="C27" s="16"/>
      <c r="D27" s="16"/>
      <c r="E27" s="17" t="s">
        <v>33</v>
      </c>
      <c r="F27" s="18">
        <f>SUM(F26)</f>
        <v>80000</v>
      </c>
    </row>
    <row r="28" spans="1:6" s="1" customFormat="1" ht="15.75" thickBot="1" x14ac:dyDescent="0.3">
      <c r="A28" s="26" t="s">
        <v>39</v>
      </c>
      <c r="B28" s="27"/>
      <c r="C28" s="27"/>
      <c r="D28" s="27"/>
      <c r="E28" s="27"/>
      <c r="F28" s="28"/>
    </row>
    <row r="29" spans="1:6" s="1" customFormat="1" x14ac:dyDescent="0.25">
      <c r="A29" s="29">
        <v>1</v>
      </c>
      <c r="B29" s="22" t="s">
        <v>41</v>
      </c>
      <c r="C29" s="23" t="s">
        <v>44</v>
      </c>
      <c r="D29" s="23">
        <v>1</v>
      </c>
      <c r="E29" s="22">
        <v>60000</v>
      </c>
      <c r="F29" s="24">
        <f>D29*E29</f>
        <v>60000</v>
      </c>
    </row>
    <row r="30" spans="1:6" s="1" customFormat="1" x14ac:dyDescent="0.25">
      <c r="A30" s="30">
        <v>2</v>
      </c>
      <c r="B30" s="6" t="s">
        <v>42</v>
      </c>
      <c r="C30" s="7" t="s">
        <v>44</v>
      </c>
      <c r="D30" s="7">
        <v>1</v>
      </c>
      <c r="E30" s="6">
        <v>50000</v>
      </c>
      <c r="F30" s="10">
        <f t="shared" ref="F30:F32" si="2">D30*E30</f>
        <v>50000</v>
      </c>
    </row>
    <row r="31" spans="1:6" s="1" customFormat="1" x14ac:dyDescent="0.25">
      <c r="A31" s="30">
        <v>3</v>
      </c>
      <c r="B31" s="6" t="s">
        <v>43</v>
      </c>
      <c r="C31" s="7" t="s">
        <v>44</v>
      </c>
      <c r="D31" s="7">
        <v>1</v>
      </c>
      <c r="E31" s="6">
        <v>10000</v>
      </c>
      <c r="F31" s="10">
        <f t="shared" si="2"/>
        <v>10000</v>
      </c>
    </row>
    <row r="32" spans="1:6" s="1" customFormat="1" x14ac:dyDescent="0.25">
      <c r="A32" s="30">
        <v>4</v>
      </c>
      <c r="B32" s="6" t="s">
        <v>40</v>
      </c>
      <c r="C32" s="7" t="s">
        <v>44</v>
      </c>
      <c r="D32" s="7">
        <v>1</v>
      </c>
      <c r="E32" s="6">
        <v>40000</v>
      </c>
      <c r="F32" s="10">
        <f t="shared" si="2"/>
        <v>40000</v>
      </c>
    </row>
    <row r="33" spans="1:6" s="1" customFormat="1" x14ac:dyDescent="0.25">
      <c r="A33" s="30"/>
      <c r="B33" s="6"/>
      <c r="C33" s="7"/>
      <c r="D33" s="7"/>
      <c r="E33" s="8" t="s">
        <v>33</v>
      </c>
      <c r="F33" s="10">
        <f>SUM(F29:F32)</f>
        <v>160000</v>
      </c>
    </row>
    <row r="34" spans="1:6" s="1" customFormat="1" ht="15.75" thickBot="1" x14ac:dyDescent="0.3">
      <c r="A34" s="32"/>
      <c r="B34" s="11"/>
      <c r="C34" s="12"/>
      <c r="D34" s="12"/>
      <c r="E34" s="13" t="s">
        <v>46</v>
      </c>
      <c r="F34" s="14">
        <f>F9+F17+F24+F27+F33</f>
        <v>456680</v>
      </c>
    </row>
    <row r="35" spans="1:6" s="1" customFormat="1" x14ac:dyDescent="0.25">
      <c r="A35" s="2"/>
      <c r="C35" s="2"/>
      <c r="D35" s="2"/>
      <c r="F35" s="4"/>
    </row>
    <row r="36" spans="1:6" s="1" customFormat="1" x14ac:dyDescent="0.25">
      <c r="A36" s="2"/>
      <c r="C36" s="2"/>
      <c r="D36" s="2"/>
      <c r="F36" s="4"/>
    </row>
    <row r="37" spans="1:6" s="1" customFormat="1" x14ac:dyDescent="0.25">
      <c r="A37" s="2"/>
      <c r="C37" s="2"/>
      <c r="D37" s="2"/>
      <c r="F37" s="4"/>
    </row>
  </sheetData>
  <mergeCells count="6">
    <mergeCell ref="A2:F2"/>
    <mergeCell ref="A10:F10"/>
    <mergeCell ref="A18:F18"/>
    <mergeCell ref="A25:F25"/>
    <mergeCell ref="A28:F28"/>
    <mergeCell ref="A1:F1"/>
  </mergeCells>
  <pageMargins left="0.7" right="0.7" top="0.75" bottom="0.75" header="0.3" footer="0.3"/>
  <pageSetup paperSize="9" orientation="portrait" r:id="rId1"/>
  <ignoredErrors>
    <ignoredError sqref="F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2019-02-04T09:40:31Z</dcterms:modified>
</cp:coreProperties>
</file>