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745" windowHeight="49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Лист1!$A$1:$G$66</definedName>
  </definedNames>
  <calcPr calcId="162913"/>
</workbook>
</file>

<file path=xl/calcChain.xml><?xml version="1.0" encoding="utf-8"?>
<calcChain xmlns="http://schemas.openxmlformats.org/spreadsheetml/2006/main">
  <c r="C65" i="1"/>
  <c r="C64"/>
  <c r="G61"/>
  <c r="G60"/>
  <c r="G59"/>
  <c r="G62" s="1"/>
  <c r="G35"/>
  <c r="G36"/>
  <c r="G37"/>
  <c r="G38"/>
  <c r="G39"/>
  <c r="G40"/>
  <c r="G41"/>
  <c r="G42"/>
  <c r="G43"/>
  <c r="G44"/>
  <c r="G45"/>
  <c r="G46"/>
  <c r="G57" s="1"/>
  <c r="G47"/>
  <c r="G48"/>
  <c r="G49"/>
  <c r="G50"/>
  <c r="G51"/>
  <c r="G52"/>
  <c r="G53"/>
  <c r="G54"/>
  <c r="G55"/>
  <c r="G56"/>
  <c r="G34"/>
  <c r="G30"/>
  <c r="G31"/>
  <c r="G32"/>
  <c r="G29"/>
  <c r="G23"/>
  <c r="G24"/>
  <c r="G6" l="1"/>
  <c r="G7"/>
  <c r="G8"/>
  <c r="G9"/>
  <c r="G10"/>
  <c r="G11"/>
  <c r="G12"/>
  <c r="G13"/>
  <c r="G19"/>
  <c r="G20"/>
  <c r="G21"/>
  <c r="G22"/>
  <c r="G14"/>
  <c r="G15"/>
  <c r="G16"/>
  <c r="G17"/>
  <c r="G18"/>
  <c r="G5"/>
  <c r="G25" l="1"/>
  <c r="C63" s="1"/>
  <c r="C66" s="1"/>
</calcChain>
</file>

<file path=xl/comments1.xml><?xml version="1.0" encoding="utf-8"?>
<comments xmlns="http://schemas.openxmlformats.org/spreadsheetml/2006/main">
  <authors>
    <author>Lena</author>
  </authors>
  <commentLis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для окрашивания оргстекла</t>
        </r>
      </text>
    </comment>
  </commentList>
</comments>
</file>

<file path=xl/sharedStrings.xml><?xml version="1.0" encoding="utf-8"?>
<sst xmlns="http://schemas.openxmlformats.org/spreadsheetml/2006/main" count="154" uniqueCount="110">
  <si>
    <t>Ед. измерения</t>
  </si>
  <si>
    <t>Количество</t>
  </si>
  <si>
    <t>Сумма</t>
  </si>
  <si>
    <t>Фанера ФК шлифованная 10x1525х1525 мм, сорт 3/4</t>
  </si>
  <si>
    <t>Брусок строганый 40х40х3000 мм хвоя</t>
  </si>
  <si>
    <t>Доска строганная 20х146х2000 мм хвоя</t>
  </si>
  <si>
    <t>шт</t>
  </si>
  <si>
    <t>Сетка оцинкованная «Рабица», размер ячейки 50х50 мм, 1.5х10 м</t>
  </si>
  <si>
    <t>Саморезы по дереву 3.5x35 мм, 1 кг</t>
  </si>
  <si>
    <t>кг</t>
  </si>
  <si>
    <t>Гвозди строительные 2х40 мм, 100 г</t>
  </si>
  <si>
    <t>Проволока оцинкованная, длина 50 м</t>
  </si>
  <si>
    <t>Уличный наземный светильник на солнечных батареях 357201</t>
  </si>
  <si>
    <t>Эмаль ВГТ ВД АК 1179 глянцевая универсальная акриловая 2.5кг;глянцевая;база C</t>
  </si>
  <si>
    <t>Герметичная светодиодная лента 3528 120 12 V IP 65</t>
  </si>
  <si>
    <t>м</t>
  </si>
  <si>
    <t>Светильник для подсветки кустов 3735</t>
  </si>
  <si>
    <t>Оргстекло, прозрачное, 1 мм, 1025*1250 мм</t>
  </si>
  <si>
    <t>Цапонлак, красный, 30 мл</t>
  </si>
  <si>
    <t>Цапонлак, синий, 30 мл</t>
  </si>
  <si>
    <t>Цапонлак, желтый , 30 мл</t>
  </si>
  <si>
    <t>Цапонлак, зеленый, 30 мл</t>
  </si>
  <si>
    <t xml:space="preserve">Цапонлак, фиолетовый, 30 мл </t>
  </si>
  <si>
    <t>Итого</t>
  </si>
  <si>
    <t>№</t>
  </si>
  <si>
    <t xml:space="preserve">Смета  </t>
  </si>
  <si>
    <t xml:space="preserve">Наименование  </t>
  </si>
  <si>
    <t>Посадочный материал</t>
  </si>
  <si>
    <t>Бузина черная</t>
  </si>
  <si>
    <t>Можжевельник горизонтальный</t>
  </si>
  <si>
    <t>Пихта корейская</t>
  </si>
  <si>
    <t>Сосна горная</t>
  </si>
  <si>
    <t>Травянистые растения</t>
  </si>
  <si>
    <t>Алиссум морской</t>
  </si>
  <si>
    <t>Астильба японская</t>
  </si>
  <si>
    <t>Бакопа раскидистая</t>
  </si>
  <si>
    <t>Вейник остроцветковый</t>
  </si>
  <si>
    <t>Дихондра ползучая</t>
  </si>
  <si>
    <t>Калоцефалус Брауна</t>
  </si>
  <si>
    <t>Кислица обыкновенная</t>
  </si>
  <si>
    <t>Мшанка шиловидная</t>
  </si>
  <si>
    <t>Мята перечная</t>
  </si>
  <si>
    <t>Овсяница сизая</t>
  </si>
  <si>
    <t>Орляк обыкновенный</t>
  </si>
  <si>
    <t>Осока волосистая</t>
  </si>
  <si>
    <t>Очиток ложный</t>
  </si>
  <si>
    <t>Очиток видный</t>
  </si>
  <si>
    <t>Полынь горькая</t>
  </si>
  <si>
    <t>Райграс бульбоносный</t>
  </si>
  <si>
    <t>Сныть обыкновенная</t>
  </si>
  <si>
    <t>Тимьян ползучий</t>
  </si>
  <si>
    <t>Тысячелистник обыкновенный</t>
  </si>
  <si>
    <t>Флокс шиловидный</t>
  </si>
  <si>
    <t>Хоста высокая</t>
  </si>
  <si>
    <t>Цинерария морская</t>
  </si>
  <si>
    <t>Чистец шерстистый</t>
  </si>
  <si>
    <t>Грунт для сада и газона, 1 уп.( 50 л)</t>
  </si>
  <si>
    <t>Геотекстиль для садовых работ, легких дорог и стоянок Brane Geo Light, 35 м2</t>
  </si>
  <si>
    <t>Pinus mugo 'Kobold'</t>
  </si>
  <si>
    <t>С7 (50-60 см)</t>
  </si>
  <si>
    <t>Juniperus horizontalis 'Prostrata'</t>
  </si>
  <si>
    <t>С7 (30-40 см)</t>
  </si>
  <si>
    <t>Abies koreana 'Tundra'</t>
  </si>
  <si>
    <t>С7 (20-30 см)</t>
  </si>
  <si>
    <t>Sambucus nigra 'Monstrosa'</t>
  </si>
  <si>
    <t>С5 (30-40 см)</t>
  </si>
  <si>
    <t>Alyssum maritimum 'Carpet of Snow'</t>
  </si>
  <si>
    <t>кассеты 1х6 (260 мл)</t>
  </si>
  <si>
    <t>Astilbe japonica 'Washington'</t>
  </si>
  <si>
    <t>С3</t>
  </si>
  <si>
    <t xml:space="preserve">Bacopa diffusus 'Scopia Great White' </t>
  </si>
  <si>
    <t>Calamagrostis acutiflora 'Karl Foerster'</t>
  </si>
  <si>
    <t>Dichondra repens 'Emerald Falls'</t>
  </si>
  <si>
    <t>С2</t>
  </si>
  <si>
    <t>Calocephalus brownii (Leucophyta brownii)</t>
  </si>
  <si>
    <t>Oxalis acetosella</t>
  </si>
  <si>
    <t>Sagina subulata</t>
  </si>
  <si>
    <t>Мentha piperita</t>
  </si>
  <si>
    <t>Festuca glauca</t>
  </si>
  <si>
    <t>Pteridium aquilinum</t>
  </si>
  <si>
    <t>Carex pilosa</t>
  </si>
  <si>
    <t>Sedum spurium 'Album'</t>
  </si>
  <si>
    <t>Sedum spectabile 'Frosty Morn'</t>
  </si>
  <si>
    <t>Artemisia absinthium</t>
  </si>
  <si>
    <t>Arrhenatherum bulbosum</t>
  </si>
  <si>
    <t>Aegopodium podagraria</t>
  </si>
  <si>
    <t>Thymus serpyllum</t>
  </si>
  <si>
    <t>Achillea millefolium 'White Beauty'</t>
  </si>
  <si>
    <t>Phlox subulata 'White Delight'</t>
  </si>
  <si>
    <t>Нosta elata</t>
  </si>
  <si>
    <t>Cineraria maritima 'Silver Dust'</t>
  </si>
  <si>
    <t>Stachys lanata 'Silver Carpet'</t>
  </si>
  <si>
    <t>наименование</t>
  </si>
  <si>
    <t>наименование на латыни, сорт</t>
  </si>
  <si>
    <t>контейнер (высота)</t>
  </si>
  <si>
    <t>количество, шт.</t>
  </si>
  <si>
    <t>Деревья и кустарники</t>
  </si>
  <si>
    <t>Цена за ед, руб</t>
  </si>
  <si>
    <t>Посадочные материалы</t>
  </si>
  <si>
    <t>Итого по смете:</t>
  </si>
  <si>
    <t>Строительные материалы</t>
  </si>
  <si>
    <t>Сад "Происхождение жизни"</t>
  </si>
  <si>
    <t>Кованая опора</t>
  </si>
  <si>
    <t>Работы по монтажу / демонтажу сада</t>
  </si>
  <si>
    <t>Работы по монтажу</t>
  </si>
  <si>
    <t>Работы по демонтажу</t>
  </si>
  <si>
    <t>Транспортные расходы</t>
  </si>
  <si>
    <t>смена 8 ч</t>
  </si>
  <si>
    <t>смена 4 ч</t>
  </si>
  <si>
    <t>Работы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</si>
</sst>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#,##0.00\ &quot;₽&quot;"/>
  </numFmts>
  <fonts count="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1" applyAlignment="1" applyProtection="1">
      <alignment vertical="top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4" fontId="0" fillId="2" borderId="1" xfId="2" applyFont="1" applyFill="1" applyBorder="1"/>
    <xf numFmtId="0" fontId="0" fillId="0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44" fontId="3" fillId="2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0" fillId="0" borderId="0" xfId="0" applyBorder="1"/>
    <xf numFmtId="44" fontId="0" fillId="0" borderId="1" xfId="0" applyNumberFormat="1" applyBorder="1" applyAlignment="1"/>
    <xf numFmtId="44" fontId="0" fillId="0" borderId="1" xfId="2" applyFont="1" applyBorder="1" applyAlignment="1"/>
    <xf numFmtId="164" fontId="0" fillId="0" borderId="1" xfId="2" applyNumberFormat="1" applyFont="1" applyBorder="1" applyAlignment="1"/>
    <xf numFmtId="0" fontId="0" fillId="5" borderId="1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Normal="100" zoomScaleSheetLayoutView="100" workbookViewId="0">
      <pane xSplit="1" ySplit="3" topLeftCell="B46" activePane="bottomRight" state="frozen"/>
      <selection pane="topRight" activeCell="B1" sqref="B1"/>
      <selection pane="bottomLeft" activeCell="A3" sqref="A3"/>
      <selection pane="bottomRight" activeCell="J1" sqref="J1:U1048576"/>
    </sheetView>
  </sheetViews>
  <sheetFormatPr defaultRowHeight="15"/>
  <cols>
    <col min="2" max="2" width="31.7109375" customWidth="1"/>
    <col min="3" max="3" width="38.85546875" customWidth="1"/>
    <col min="4" max="4" width="12.85546875" customWidth="1"/>
    <col min="5" max="5" width="11.42578125" customWidth="1"/>
    <col min="6" max="6" width="9.28515625" bestFit="1" customWidth="1"/>
    <col min="7" max="7" width="12" bestFit="1" customWidth="1"/>
  </cols>
  <sheetData>
    <row r="1" spans="1:10" ht="18.75">
      <c r="A1" s="27" t="s">
        <v>25</v>
      </c>
      <c r="B1" s="27"/>
      <c r="C1" s="27"/>
      <c r="D1" s="27"/>
      <c r="E1" s="27"/>
      <c r="F1" s="27"/>
      <c r="G1" s="27"/>
    </row>
    <row r="2" spans="1:10" ht="15.75">
      <c r="A2" s="28" t="s">
        <v>101</v>
      </c>
      <c r="B2" s="28"/>
      <c r="C2" s="28"/>
      <c r="D2" s="28"/>
      <c r="E2" s="28"/>
      <c r="F2" s="28"/>
      <c r="G2" s="28"/>
    </row>
    <row r="3" spans="1:10" s="1" customFormat="1" ht="45" customHeight="1">
      <c r="A3" s="9" t="s">
        <v>24</v>
      </c>
      <c r="B3" s="41" t="s">
        <v>26</v>
      </c>
      <c r="C3" s="42"/>
      <c r="D3" s="9" t="s">
        <v>0</v>
      </c>
      <c r="E3" s="9" t="s">
        <v>1</v>
      </c>
      <c r="F3" s="9" t="s">
        <v>97</v>
      </c>
      <c r="G3" s="9" t="s">
        <v>2</v>
      </c>
    </row>
    <row r="4" spans="1:10" s="1" customFormat="1">
      <c r="A4" s="29" t="s">
        <v>100</v>
      </c>
      <c r="B4" s="30"/>
      <c r="C4" s="30"/>
      <c r="D4" s="30"/>
      <c r="E4" s="30"/>
      <c r="F4" s="30"/>
      <c r="G4" s="31"/>
    </row>
    <row r="5" spans="1:10" s="6" customFormat="1" ht="30" customHeight="1">
      <c r="A5" s="4">
        <v>1</v>
      </c>
      <c r="B5" s="36" t="s">
        <v>3</v>
      </c>
      <c r="C5" s="37"/>
      <c r="D5" s="4" t="s">
        <v>6</v>
      </c>
      <c r="E5" s="4">
        <v>5</v>
      </c>
      <c r="F5" s="5">
        <v>937</v>
      </c>
      <c r="G5" s="5">
        <f>F5*E5</f>
        <v>4685</v>
      </c>
      <c r="J5" s="7"/>
    </row>
    <row r="6" spans="1:10" s="6" customFormat="1" ht="30" customHeight="1">
      <c r="A6" s="4">
        <v>2</v>
      </c>
      <c r="B6" s="36" t="s">
        <v>4</v>
      </c>
      <c r="C6" s="37"/>
      <c r="D6" s="4" t="s">
        <v>6</v>
      </c>
      <c r="E6" s="4">
        <v>12</v>
      </c>
      <c r="F6" s="5">
        <v>107</v>
      </c>
      <c r="G6" s="5">
        <f t="shared" ref="G6:G24" si="0">F6*E6</f>
        <v>1284</v>
      </c>
      <c r="J6" s="7"/>
    </row>
    <row r="7" spans="1:10" s="6" customFormat="1" ht="30" customHeight="1">
      <c r="A7" s="4">
        <v>3</v>
      </c>
      <c r="B7" s="36" t="s">
        <v>5</v>
      </c>
      <c r="C7" s="37"/>
      <c r="D7" s="4" t="s">
        <v>6</v>
      </c>
      <c r="E7" s="4">
        <v>17</v>
      </c>
      <c r="F7" s="5">
        <v>176</v>
      </c>
      <c r="G7" s="5">
        <f t="shared" si="0"/>
        <v>2992</v>
      </c>
      <c r="J7" s="7"/>
    </row>
    <row r="8" spans="1:10" s="6" customFormat="1" ht="30" customHeight="1">
      <c r="A8" s="4">
        <v>4</v>
      </c>
      <c r="B8" s="36" t="s">
        <v>7</v>
      </c>
      <c r="C8" s="37"/>
      <c r="D8" s="4" t="s">
        <v>6</v>
      </c>
      <c r="E8" s="4">
        <v>1</v>
      </c>
      <c r="F8" s="5">
        <v>913</v>
      </c>
      <c r="G8" s="5">
        <f t="shared" si="0"/>
        <v>913</v>
      </c>
    </row>
    <row r="9" spans="1:10" s="6" customFormat="1" ht="30" customHeight="1">
      <c r="A9" s="4">
        <v>5</v>
      </c>
      <c r="B9" s="36" t="s">
        <v>8</v>
      </c>
      <c r="C9" s="37"/>
      <c r="D9" s="4" t="s">
        <v>9</v>
      </c>
      <c r="E9" s="4">
        <v>1</v>
      </c>
      <c r="F9" s="5">
        <v>233</v>
      </c>
      <c r="G9" s="5">
        <f t="shared" si="0"/>
        <v>233</v>
      </c>
    </row>
    <row r="10" spans="1:10" s="6" customFormat="1" ht="30" customHeight="1">
      <c r="A10" s="4">
        <v>6</v>
      </c>
      <c r="B10" s="36" t="s">
        <v>10</v>
      </c>
      <c r="C10" s="37"/>
      <c r="D10" s="4" t="s">
        <v>6</v>
      </c>
      <c r="E10" s="4">
        <v>10</v>
      </c>
      <c r="F10" s="5">
        <v>48</v>
      </c>
      <c r="G10" s="5">
        <f t="shared" si="0"/>
        <v>480</v>
      </c>
    </row>
    <row r="11" spans="1:10" s="6" customFormat="1" ht="30" customHeight="1">
      <c r="A11" s="4">
        <v>7</v>
      </c>
      <c r="B11" s="36" t="s">
        <v>11</v>
      </c>
      <c r="C11" s="37"/>
      <c r="D11" s="4" t="s">
        <v>6</v>
      </c>
      <c r="E11" s="4">
        <v>1</v>
      </c>
      <c r="F11" s="5">
        <v>197</v>
      </c>
      <c r="G11" s="5">
        <f t="shared" si="0"/>
        <v>197</v>
      </c>
    </row>
    <row r="12" spans="1:10" s="6" customFormat="1" ht="30" customHeight="1">
      <c r="A12" s="4">
        <v>8</v>
      </c>
      <c r="B12" s="36" t="s">
        <v>13</v>
      </c>
      <c r="C12" s="37"/>
      <c r="D12" s="4" t="s">
        <v>6</v>
      </c>
      <c r="E12" s="4">
        <v>1</v>
      </c>
      <c r="F12" s="5">
        <v>820</v>
      </c>
      <c r="G12" s="5">
        <f t="shared" si="0"/>
        <v>820</v>
      </c>
    </row>
    <row r="13" spans="1:10" s="6" customFormat="1" ht="30" customHeight="1">
      <c r="A13" s="4">
        <v>9</v>
      </c>
      <c r="B13" s="36" t="s">
        <v>17</v>
      </c>
      <c r="C13" s="37"/>
      <c r="D13" s="4" t="s">
        <v>6</v>
      </c>
      <c r="E13" s="4">
        <v>3</v>
      </c>
      <c r="F13" s="5">
        <v>790</v>
      </c>
      <c r="G13" s="5">
        <f t="shared" si="0"/>
        <v>2370</v>
      </c>
      <c r="J13" s="7"/>
    </row>
    <row r="14" spans="1:10" s="6" customFormat="1" ht="30" customHeight="1">
      <c r="A14" s="4">
        <v>10</v>
      </c>
      <c r="B14" s="36" t="s">
        <v>18</v>
      </c>
      <c r="C14" s="37"/>
      <c r="D14" s="4" t="s">
        <v>6</v>
      </c>
      <c r="E14" s="4">
        <v>1</v>
      </c>
      <c r="F14" s="5">
        <v>57</v>
      </c>
      <c r="G14" s="5">
        <f>F14*E14</f>
        <v>57</v>
      </c>
      <c r="J14" s="7"/>
    </row>
    <row r="15" spans="1:10" s="6" customFormat="1" ht="30" customHeight="1">
      <c r="A15" s="4">
        <v>11</v>
      </c>
      <c r="B15" s="36" t="s">
        <v>19</v>
      </c>
      <c r="C15" s="37"/>
      <c r="D15" s="4" t="s">
        <v>6</v>
      </c>
      <c r="E15" s="4">
        <v>1</v>
      </c>
      <c r="F15" s="5">
        <v>57</v>
      </c>
      <c r="G15" s="5">
        <f>F15*E15</f>
        <v>57</v>
      </c>
    </row>
    <row r="16" spans="1:10" s="6" customFormat="1" ht="30" customHeight="1">
      <c r="A16" s="4">
        <v>12</v>
      </c>
      <c r="B16" s="36" t="s">
        <v>20</v>
      </c>
      <c r="C16" s="37"/>
      <c r="D16" s="4" t="s">
        <v>6</v>
      </c>
      <c r="E16" s="4">
        <v>1</v>
      </c>
      <c r="F16" s="5">
        <v>57</v>
      </c>
      <c r="G16" s="5">
        <f>F16*E16</f>
        <v>57</v>
      </c>
    </row>
    <row r="17" spans="1:10" s="6" customFormat="1" ht="30" customHeight="1">
      <c r="A17" s="4">
        <v>13</v>
      </c>
      <c r="B17" s="36" t="s">
        <v>21</v>
      </c>
      <c r="C17" s="37"/>
      <c r="D17" s="4" t="s">
        <v>6</v>
      </c>
      <c r="E17" s="4">
        <v>1</v>
      </c>
      <c r="F17" s="5">
        <v>57</v>
      </c>
      <c r="G17" s="5">
        <f>F17*E17</f>
        <v>57</v>
      </c>
    </row>
    <row r="18" spans="1:10" s="6" customFormat="1" ht="30" customHeight="1">
      <c r="A18" s="4">
        <v>14</v>
      </c>
      <c r="B18" s="36" t="s">
        <v>22</v>
      </c>
      <c r="C18" s="37"/>
      <c r="D18" s="4" t="s">
        <v>6</v>
      </c>
      <c r="E18" s="4">
        <v>1</v>
      </c>
      <c r="F18" s="5">
        <v>57</v>
      </c>
      <c r="G18" s="5">
        <f>F18*E18</f>
        <v>57</v>
      </c>
    </row>
    <row r="19" spans="1:10" s="6" customFormat="1" ht="30" customHeight="1">
      <c r="A19" s="4">
        <v>15</v>
      </c>
      <c r="B19" s="36" t="s">
        <v>102</v>
      </c>
      <c r="C19" s="37"/>
      <c r="D19" s="4" t="s">
        <v>6</v>
      </c>
      <c r="E19" s="4">
        <v>1</v>
      </c>
      <c r="F19" s="5">
        <v>15000</v>
      </c>
      <c r="G19" s="5">
        <f t="shared" si="0"/>
        <v>15000</v>
      </c>
    </row>
    <row r="20" spans="1:10" s="6" customFormat="1" ht="30" customHeight="1">
      <c r="A20" s="4">
        <v>16</v>
      </c>
      <c r="B20" s="36" t="s">
        <v>12</v>
      </c>
      <c r="C20" s="37"/>
      <c r="D20" s="4" t="s">
        <v>6</v>
      </c>
      <c r="E20" s="4">
        <v>3</v>
      </c>
      <c r="F20" s="5">
        <v>630</v>
      </c>
      <c r="G20" s="5">
        <f t="shared" si="0"/>
        <v>1890</v>
      </c>
      <c r="J20" s="7"/>
    </row>
    <row r="21" spans="1:10" s="6" customFormat="1" ht="30" customHeight="1">
      <c r="A21" s="4">
        <v>17</v>
      </c>
      <c r="B21" s="36" t="s">
        <v>14</v>
      </c>
      <c r="C21" s="37"/>
      <c r="D21" s="4" t="s">
        <v>15</v>
      </c>
      <c r="E21" s="4">
        <v>5</v>
      </c>
      <c r="F21" s="5">
        <v>270</v>
      </c>
      <c r="G21" s="5">
        <f t="shared" si="0"/>
        <v>1350</v>
      </c>
    </row>
    <row r="22" spans="1:10" s="6" customFormat="1" ht="30" customHeight="1">
      <c r="A22" s="4">
        <v>18</v>
      </c>
      <c r="B22" s="36" t="s">
        <v>16</v>
      </c>
      <c r="C22" s="37"/>
      <c r="D22" s="4" t="s">
        <v>6</v>
      </c>
      <c r="E22" s="4">
        <v>2</v>
      </c>
      <c r="F22" s="5">
        <v>867</v>
      </c>
      <c r="G22" s="5">
        <f t="shared" si="0"/>
        <v>1734</v>
      </c>
    </row>
    <row r="23" spans="1:10" s="6" customFormat="1" ht="30" customHeight="1">
      <c r="A23" s="4">
        <v>19</v>
      </c>
      <c r="B23" s="36" t="s">
        <v>57</v>
      </c>
      <c r="C23" s="37"/>
      <c r="D23" s="4" t="s">
        <v>6</v>
      </c>
      <c r="E23" s="4">
        <v>1</v>
      </c>
      <c r="F23" s="5">
        <v>758</v>
      </c>
      <c r="G23" s="5">
        <f t="shared" si="0"/>
        <v>758</v>
      </c>
    </row>
    <row r="24" spans="1:10" s="6" customFormat="1" ht="30" customHeight="1">
      <c r="A24" s="4">
        <v>20</v>
      </c>
      <c r="B24" s="36" t="s">
        <v>56</v>
      </c>
      <c r="C24" s="37"/>
      <c r="D24" s="4" t="s">
        <v>6</v>
      </c>
      <c r="E24" s="4">
        <v>40</v>
      </c>
      <c r="F24" s="5">
        <v>258</v>
      </c>
      <c r="G24" s="5">
        <f t="shared" si="0"/>
        <v>10320</v>
      </c>
    </row>
    <row r="25" spans="1:10">
      <c r="A25" s="33"/>
      <c r="B25" s="34"/>
      <c r="C25" s="34"/>
      <c r="D25" s="34"/>
      <c r="E25" s="35"/>
      <c r="F25" s="8" t="s">
        <v>23</v>
      </c>
      <c r="G25" s="12">
        <f>SUM(G5:G24)</f>
        <v>45311</v>
      </c>
    </row>
    <row r="26" spans="1:10">
      <c r="A26" s="32" t="s">
        <v>27</v>
      </c>
      <c r="B26" s="32"/>
      <c r="C26" s="32"/>
      <c r="D26" s="32"/>
      <c r="E26" s="32"/>
      <c r="F26" s="32"/>
      <c r="G26" s="32"/>
    </row>
    <row r="27" spans="1:10" ht="30">
      <c r="A27" s="9" t="s">
        <v>24</v>
      </c>
      <c r="B27" s="9" t="s">
        <v>92</v>
      </c>
      <c r="C27" s="9" t="s">
        <v>93</v>
      </c>
      <c r="D27" s="9" t="s">
        <v>94</v>
      </c>
      <c r="E27" s="9" t="s">
        <v>95</v>
      </c>
      <c r="F27" s="9" t="s">
        <v>97</v>
      </c>
      <c r="G27" s="9" t="s">
        <v>2</v>
      </c>
    </row>
    <row r="28" spans="1:10">
      <c r="A28" s="43" t="s">
        <v>96</v>
      </c>
      <c r="B28" s="44"/>
      <c r="C28" s="44"/>
      <c r="D28" s="44"/>
      <c r="E28" s="44"/>
      <c r="F28" s="44"/>
      <c r="G28" s="45"/>
    </row>
    <row r="29" spans="1:10" s="6" customFormat="1" ht="32.25" customHeight="1">
      <c r="A29" s="4">
        <v>21</v>
      </c>
      <c r="B29" s="10" t="s">
        <v>31</v>
      </c>
      <c r="C29" s="10" t="s">
        <v>58</v>
      </c>
      <c r="D29" s="2" t="s">
        <v>59</v>
      </c>
      <c r="E29" s="4">
        <v>1</v>
      </c>
      <c r="F29" s="5">
        <v>1800</v>
      </c>
      <c r="G29" s="5">
        <f>F29*E29</f>
        <v>1800</v>
      </c>
    </row>
    <row r="30" spans="1:10" ht="32.25" customHeight="1">
      <c r="A30" s="4">
        <v>22</v>
      </c>
      <c r="B30" s="10" t="s">
        <v>29</v>
      </c>
      <c r="C30" s="10" t="s">
        <v>60</v>
      </c>
      <c r="D30" s="2" t="s">
        <v>61</v>
      </c>
      <c r="E30" s="4">
        <v>2</v>
      </c>
      <c r="F30" s="5">
        <v>2000</v>
      </c>
      <c r="G30" s="5">
        <f t="shared" ref="G30:G56" si="1">F30*E30</f>
        <v>4000</v>
      </c>
    </row>
    <row r="31" spans="1:10" ht="32.25" customHeight="1">
      <c r="A31" s="4">
        <v>23</v>
      </c>
      <c r="B31" s="10" t="s">
        <v>30</v>
      </c>
      <c r="C31" s="10" t="s">
        <v>62</v>
      </c>
      <c r="D31" s="2" t="s">
        <v>63</v>
      </c>
      <c r="E31" s="4">
        <v>1</v>
      </c>
      <c r="F31" s="5">
        <v>4000</v>
      </c>
      <c r="G31" s="5">
        <f t="shared" si="1"/>
        <v>4000</v>
      </c>
    </row>
    <row r="32" spans="1:10" ht="32.25" customHeight="1">
      <c r="A32" s="4">
        <v>24</v>
      </c>
      <c r="B32" s="10" t="s">
        <v>28</v>
      </c>
      <c r="C32" s="10" t="s">
        <v>64</v>
      </c>
      <c r="D32" s="2" t="s">
        <v>65</v>
      </c>
      <c r="E32" s="4">
        <v>3</v>
      </c>
      <c r="F32" s="5">
        <v>1500</v>
      </c>
      <c r="G32" s="5">
        <f t="shared" si="1"/>
        <v>4500</v>
      </c>
    </row>
    <row r="33" spans="1:7" ht="12" customHeight="1">
      <c r="A33" s="38" t="s">
        <v>32</v>
      </c>
      <c r="B33" s="39"/>
      <c r="C33" s="39"/>
      <c r="D33" s="39"/>
      <c r="E33" s="39"/>
      <c r="F33" s="39"/>
      <c r="G33" s="40"/>
    </row>
    <row r="34" spans="1:7" ht="32.25" customHeight="1">
      <c r="A34" s="4">
        <v>25</v>
      </c>
      <c r="B34" s="10" t="s">
        <v>33</v>
      </c>
      <c r="C34" s="10" t="s">
        <v>66</v>
      </c>
      <c r="D34" s="3" t="s">
        <v>67</v>
      </c>
      <c r="E34" s="2">
        <v>3</v>
      </c>
      <c r="F34" s="5">
        <v>260</v>
      </c>
      <c r="G34" s="5">
        <f t="shared" si="1"/>
        <v>780</v>
      </c>
    </row>
    <row r="35" spans="1:7" ht="32.25" customHeight="1">
      <c r="A35" s="4">
        <v>26</v>
      </c>
      <c r="B35" s="10" t="s">
        <v>34</v>
      </c>
      <c r="C35" s="10" t="s">
        <v>68</v>
      </c>
      <c r="D35" s="2" t="s">
        <v>69</v>
      </c>
      <c r="E35" s="2">
        <v>10</v>
      </c>
      <c r="F35" s="5">
        <v>350</v>
      </c>
      <c r="G35" s="5">
        <f t="shared" si="1"/>
        <v>3500</v>
      </c>
    </row>
    <row r="36" spans="1:7" ht="32.25" customHeight="1">
      <c r="A36" s="4">
        <v>27</v>
      </c>
      <c r="B36" s="10" t="s">
        <v>35</v>
      </c>
      <c r="C36" s="10" t="s">
        <v>70</v>
      </c>
      <c r="D36" s="3" t="s">
        <v>67</v>
      </c>
      <c r="E36" s="2">
        <v>4</v>
      </c>
      <c r="F36" s="5">
        <v>300</v>
      </c>
      <c r="G36" s="5">
        <f t="shared" si="1"/>
        <v>1200</v>
      </c>
    </row>
    <row r="37" spans="1:7" ht="32.25" customHeight="1">
      <c r="A37" s="4">
        <v>28</v>
      </c>
      <c r="B37" s="10" t="s">
        <v>36</v>
      </c>
      <c r="C37" s="10" t="s">
        <v>71</v>
      </c>
      <c r="D37" s="2" t="s">
        <v>69</v>
      </c>
      <c r="E37" s="2">
        <v>5</v>
      </c>
      <c r="F37" s="5">
        <v>1200</v>
      </c>
      <c r="G37" s="5">
        <f t="shared" si="1"/>
        <v>6000</v>
      </c>
    </row>
    <row r="38" spans="1:7" ht="32.25" customHeight="1">
      <c r="A38" s="4">
        <v>29</v>
      </c>
      <c r="B38" s="10" t="s">
        <v>37</v>
      </c>
      <c r="C38" s="10" t="s">
        <v>72</v>
      </c>
      <c r="D38" s="2" t="s">
        <v>73</v>
      </c>
      <c r="E38" s="2">
        <v>16</v>
      </c>
      <c r="F38" s="5">
        <v>300</v>
      </c>
      <c r="G38" s="5">
        <f t="shared" si="1"/>
        <v>4800</v>
      </c>
    </row>
    <row r="39" spans="1:7" ht="32.25" customHeight="1">
      <c r="A39" s="4">
        <v>30</v>
      </c>
      <c r="B39" s="10" t="s">
        <v>38</v>
      </c>
      <c r="C39" s="10" t="s">
        <v>74</v>
      </c>
      <c r="D39" s="2" t="s">
        <v>73</v>
      </c>
      <c r="E39" s="2">
        <v>3</v>
      </c>
      <c r="F39" s="5">
        <v>300</v>
      </c>
      <c r="G39" s="5">
        <f t="shared" si="1"/>
        <v>900</v>
      </c>
    </row>
    <row r="40" spans="1:7" ht="32.25" customHeight="1">
      <c r="A40" s="4">
        <v>31</v>
      </c>
      <c r="B40" s="10" t="s">
        <v>39</v>
      </c>
      <c r="C40" s="10" t="s">
        <v>75</v>
      </c>
      <c r="D40" s="3" t="s">
        <v>67</v>
      </c>
      <c r="E40" s="2">
        <v>4</v>
      </c>
      <c r="F40" s="5">
        <v>250</v>
      </c>
      <c r="G40" s="5">
        <f t="shared" si="1"/>
        <v>1000</v>
      </c>
    </row>
    <row r="41" spans="1:7" ht="32.25" customHeight="1">
      <c r="A41" s="4">
        <v>32</v>
      </c>
      <c r="B41" s="10" t="s">
        <v>40</v>
      </c>
      <c r="C41" s="10" t="s">
        <v>76</v>
      </c>
      <c r="D41" s="3" t="s">
        <v>67</v>
      </c>
      <c r="E41" s="2">
        <v>7</v>
      </c>
      <c r="F41" s="5">
        <v>250</v>
      </c>
      <c r="G41" s="5">
        <f t="shared" si="1"/>
        <v>1750</v>
      </c>
    </row>
    <row r="42" spans="1:7" ht="32.25" customHeight="1">
      <c r="A42" s="4">
        <v>33</v>
      </c>
      <c r="B42" s="10" t="s">
        <v>41</v>
      </c>
      <c r="C42" s="10" t="s">
        <v>77</v>
      </c>
      <c r="D42" s="2" t="s">
        <v>73</v>
      </c>
      <c r="E42" s="2">
        <v>26</v>
      </c>
      <c r="F42" s="5">
        <v>150</v>
      </c>
      <c r="G42" s="5">
        <f t="shared" si="1"/>
        <v>3900</v>
      </c>
    </row>
    <row r="43" spans="1:7" ht="32.25" customHeight="1">
      <c r="A43" s="4">
        <v>34</v>
      </c>
      <c r="B43" s="10" t="s">
        <v>42</v>
      </c>
      <c r="C43" s="10" t="s">
        <v>78</v>
      </c>
      <c r="D43" s="2" t="s">
        <v>73</v>
      </c>
      <c r="E43" s="2">
        <v>5</v>
      </c>
      <c r="F43" s="5">
        <v>500</v>
      </c>
      <c r="G43" s="5">
        <f t="shared" si="1"/>
        <v>2500</v>
      </c>
    </row>
    <row r="44" spans="1:7" ht="32.25" customHeight="1">
      <c r="A44" s="4">
        <v>35</v>
      </c>
      <c r="B44" s="10" t="s">
        <v>43</v>
      </c>
      <c r="C44" s="10" t="s">
        <v>79</v>
      </c>
      <c r="D44" s="2" t="s">
        <v>69</v>
      </c>
      <c r="E44" s="2">
        <v>9</v>
      </c>
      <c r="F44" s="5">
        <v>400</v>
      </c>
      <c r="G44" s="5">
        <f t="shared" si="1"/>
        <v>3600</v>
      </c>
    </row>
    <row r="45" spans="1:7" ht="32.25" customHeight="1">
      <c r="A45" s="4">
        <v>36</v>
      </c>
      <c r="B45" s="10" t="s">
        <v>44</v>
      </c>
      <c r="C45" s="10" t="s">
        <v>80</v>
      </c>
      <c r="D45" s="2" t="s">
        <v>69</v>
      </c>
      <c r="E45" s="2">
        <v>7</v>
      </c>
      <c r="F45" s="5">
        <v>500</v>
      </c>
      <c r="G45" s="5">
        <f t="shared" si="1"/>
        <v>3500</v>
      </c>
    </row>
    <row r="46" spans="1:7" ht="32.25" customHeight="1">
      <c r="A46" s="4">
        <v>37</v>
      </c>
      <c r="B46" s="10" t="s">
        <v>45</v>
      </c>
      <c r="C46" s="10" t="s">
        <v>81</v>
      </c>
      <c r="D46" s="3" t="s">
        <v>67</v>
      </c>
      <c r="E46" s="2">
        <v>2</v>
      </c>
      <c r="F46" s="5">
        <v>200</v>
      </c>
      <c r="G46" s="5">
        <f t="shared" si="1"/>
        <v>400</v>
      </c>
    </row>
    <row r="47" spans="1:7" ht="32.25" customHeight="1">
      <c r="A47" s="4">
        <v>38</v>
      </c>
      <c r="B47" s="11" t="s">
        <v>46</v>
      </c>
      <c r="C47" s="10" t="s">
        <v>82</v>
      </c>
      <c r="D47" s="2" t="s">
        <v>69</v>
      </c>
      <c r="E47" s="2">
        <v>8</v>
      </c>
      <c r="F47" s="5">
        <v>300</v>
      </c>
      <c r="G47" s="5">
        <f t="shared" si="1"/>
        <v>2400</v>
      </c>
    </row>
    <row r="48" spans="1:7" ht="32.25" customHeight="1">
      <c r="A48" s="4">
        <v>39</v>
      </c>
      <c r="B48" s="10" t="s">
        <v>47</v>
      </c>
      <c r="C48" s="10" t="s">
        <v>83</v>
      </c>
      <c r="D48" s="2" t="s">
        <v>69</v>
      </c>
      <c r="E48" s="2">
        <v>8</v>
      </c>
      <c r="F48" s="5">
        <v>300</v>
      </c>
      <c r="G48" s="5">
        <f t="shared" si="1"/>
        <v>2400</v>
      </c>
    </row>
    <row r="49" spans="1:7" ht="32.25" customHeight="1">
      <c r="A49" s="4">
        <v>40</v>
      </c>
      <c r="B49" s="10" t="s">
        <v>48</v>
      </c>
      <c r="C49" s="10" t="s">
        <v>84</v>
      </c>
      <c r="D49" s="2" t="s">
        <v>69</v>
      </c>
      <c r="E49" s="2">
        <v>6</v>
      </c>
      <c r="F49" s="5">
        <v>350</v>
      </c>
      <c r="G49" s="5">
        <f t="shared" si="1"/>
        <v>2100</v>
      </c>
    </row>
    <row r="50" spans="1:7" ht="32.25" customHeight="1">
      <c r="A50" s="4">
        <v>41</v>
      </c>
      <c r="B50" s="10" t="s">
        <v>49</v>
      </c>
      <c r="C50" s="10" t="s">
        <v>85</v>
      </c>
      <c r="D50" s="2" t="s">
        <v>73</v>
      </c>
      <c r="E50" s="2">
        <v>10</v>
      </c>
      <c r="F50" s="5">
        <v>500</v>
      </c>
      <c r="G50" s="5">
        <f t="shared" si="1"/>
        <v>5000</v>
      </c>
    </row>
    <row r="51" spans="1:7" ht="32.25" customHeight="1">
      <c r="A51" s="4">
        <v>42</v>
      </c>
      <c r="B51" s="10" t="s">
        <v>50</v>
      </c>
      <c r="C51" s="10" t="s">
        <v>86</v>
      </c>
      <c r="D51" s="2" t="s">
        <v>73</v>
      </c>
      <c r="E51" s="2">
        <v>22</v>
      </c>
      <c r="F51" s="5">
        <v>300</v>
      </c>
      <c r="G51" s="5">
        <f t="shared" si="1"/>
        <v>6600</v>
      </c>
    </row>
    <row r="52" spans="1:7" ht="32.25" customHeight="1">
      <c r="A52" s="4">
        <v>43</v>
      </c>
      <c r="B52" s="10" t="s">
        <v>51</v>
      </c>
      <c r="C52" s="10" t="s">
        <v>87</v>
      </c>
      <c r="D52" s="2" t="s">
        <v>73</v>
      </c>
      <c r="E52" s="2">
        <v>10</v>
      </c>
      <c r="F52" s="5">
        <v>250</v>
      </c>
      <c r="G52" s="5">
        <f t="shared" si="1"/>
        <v>2500</v>
      </c>
    </row>
    <row r="53" spans="1:7" ht="32.25" customHeight="1">
      <c r="A53" s="4">
        <v>44</v>
      </c>
      <c r="B53" s="10" t="s">
        <v>52</v>
      </c>
      <c r="C53" s="10" t="s">
        <v>88</v>
      </c>
      <c r="D53" s="2" t="s">
        <v>73</v>
      </c>
      <c r="E53" s="2">
        <v>16</v>
      </c>
      <c r="F53" s="5">
        <v>300</v>
      </c>
      <c r="G53" s="5">
        <f t="shared" si="1"/>
        <v>4800</v>
      </c>
    </row>
    <row r="54" spans="1:7" ht="32.25" customHeight="1">
      <c r="A54" s="4">
        <v>45</v>
      </c>
      <c r="B54" s="10" t="s">
        <v>53</v>
      </c>
      <c r="C54" s="10" t="s">
        <v>89</v>
      </c>
      <c r="D54" s="2" t="s">
        <v>69</v>
      </c>
      <c r="E54" s="2">
        <v>6</v>
      </c>
      <c r="F54" s="5">
        <v>300</v>
      </c>
      <c r="G54" s="5">
        <f t="shared" si="1"/>
        <v>1800</v>
      </c>
    </row>
    <row r="55" spans="1:7" ht="32.25" customHeight="1">
      <c r="A55" s="4">
        <v>46</v>
      </c>
      <c r="B55" s="10" t="s">
        <v>54</v>
      </c>
      <c r="C55" s="10" t="s">
        <v>90</v>
      </c>
      <c r="D55" s="3" t="s">
        <v>67</v>
      </c>
      <c r="E55" s="2">
        <v>1</v>
      </c>
      <c r="F55" s="5">
        <v>200</v>
      </c>
      <c r="G55" s="5">
        <f t="shared" si="1"/>
        <v>200</v>
      </c>
    </row>
    <row r="56" spans="1:7" ht="32.25" customHeight="1">
      <c r="A56" s="4">
        <v>47</v>
      </c>
      <c r="B56" s="10" t="s">
        <v>55</v>
      </c>
      <c r="C56" s="10" t="s">
        <v>91</v>
      </c>
      <c r="D56" s="2" t="s">
        <v>73</v>
      </c>
      <c r="E56" s="2">
        <v>11</v>
      </c>
      <c r="F56" s="5">
        <v>200</v>
      </c>
      <c r="G56" s="5">
        <f t="shared" si="1"/>
        <v>2200</v>
      </c>
    </row>
    <row r="57" spans="1:7">
      <c r="F57" s="8" t="s">
        <v>23</v>
      </c>
      <c r="G57" s="12">
        <f>SUM(G34:G56)</f>
        <v>63830</v>
      </c>
    </row>
    <row r="58" spans="1:7">
      <c r="A58" s="23" t="s">
        <v>103</v>
      </c>
      <c r="B58" s="23"/>
      <c r="C58" s="23"/>
      <c r="D58" s="23"/>
      <c r="E58" s="23"/>
      <c r="F58" s="23"/>
      <c r="G58" s="23"/>
    </row>
    <row r="59" spans="1:7" ht="30" customHeight="1">
      <c r="A59" s="16">
        <v>48</v>
      </c>
      <c r="B59" s="24" t="s">
        <v>104</v>
      </c>
      <c r="C59" s="25"/>
      <c r="D59" s="16" t="s">
        <v>107</v>
      </c>
      <c r="E59" s="16">
        <v>8</v>
      </c>
      <c r="F59" s="17">
        <v>3000</v>
      </c>
      <c r="G59" s="17">
        <f>E59*F59</f>
        <v>24000</v>
      </c>
    </row>
    <row r="60" spans="1:7" ht="30" customHeight="1">
      <c r="A60" s="16">
        <v>49</v>
      </c>
      <c r="B60" s="24" t="s">
        <v>105</v>
      </c>
      <c r="C60" s="25"/>
      <c r="D60" s="16" t="s">
        <v>107</v>
      </c>
      <c r="E60" s="16">
        <v>3</v>
      </c>
      <c r="F60" s="17">
        <v>2000</v>
      </c>
      <c r="G60" s="17">
        <f>F60*E60</f>
        <v>6000</v>
      </c>
    </row>
    <row r="61" spans="1:7" ht="30" customHeight="1">
      <c r="A61" s="16">
        <v>50</v>
      </c>
      <c r="B61" s="26" t="s">
        <v>106</v>
      </c>
      <c r="C61" s="26"/>
      <c r="D61" s="16" t="s">
        <v>108</v>
      </c>
      <c r="E61" s="16">
        <v>4</v>
      </c>
      <c r="F61" s="17">
        <v>5000</v>
      </c>
      <c r="G61" s="17">
        <f>F61*E61</f>
        <v>20000</v>
      </c>
    </row>
    <row r="62" spans="1:7">
      <c r="A62" s="19"/>
      <c r="B62" s="19"/>
      <c r="C62" s="19"/>
      <c r="D62" s="19"/>
      <c r="E62" s="19"/>
      <c r="F62" s="8" t="s">
        <v>23</v>
      </c>
      <c r="G62" s="18">
        <f>SUM(G59:G61)</f>
        <v>50000</v>
      </c>
    </row>
    <row r="63" spans="1:7">
      <c r="B63" s="13" t="s">
        <v>100</v>
      </c>
      <c r="C63" s="20">
        <f>G25</f>
        <v>45311</v>
      </c>
    </row>
    <row r="64" spans="1:7">
      <c r="B64" s="13" t="s">
        <v>98</v>
      </c>
      <c r="C64" s="21">
        <f>G57</f>
        <v>63830</v>
      </c>
    </row>
    <row r="65" spans="2:3">
      <c r="B65" s="13" t="s">
        <v>109</v>
      </c>
      <c r="C65" s="22">
        <f>G62</f>
        <v>50000</v>
      </c>
    </row>
    <row r="66" spans="2:3">
      <c r="B66" s="14" t="s">
        <v>99</v>
      </c>
      <c r="C66" s="15">
        <f>SUM(C63:C65)</f>
        <v>159141</v>
      </c>
    </row>
  </sheetData>
  <mergeCells count="32">
    <mergeCell ref="B22:C22"/>
    <mergeCell ref="B23:C23"/>
    <mergeCell ref="B24:C24"/>
    <mergeCell ref="B3:C3"/>
    <mergeCell ref="A28:G28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21:C21"/>
    <mergeCell ref="A58:G58"/>
    <mergeCell ref="B59:C59"/>
    <mergeCell ref="B60:C60"/>
    <mergeCell ref="B61:C61"/>
    <mergeCell ref="A1:G1"/>
    <mergeCell ref="A2:G2"/>
    <mergeCell ref="A4:G4"/>
    <mergeCell ref="A26:G26"/>
    <mergeCell ref="A25:E25"/>
    <mergeCell ref="B5:C5"/>
    <mergeCell ref="B6:C6"/>
    <mergeCell ref="B7:C7"/>
    <mergeCell ref="B8:C8"/>
    <mergeCell ref="B9:C9"/>
    <mergeCell ref="A33:G33"/>
    <mergeCell ref="B16:C16"/>
  </mergeCells>
  <pageMargins left="0.7" right="0.7" top="0.75" bottom="0.75" header="0.3" footer="0.3"/>
  <pageSetup scale="72" orientation="portrait" r:id="rId1"/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cp:lastPrinted>2019-01-28T12:59:50Z</cp:lastPrinted>
  <dcterms:created xsi:type="dcterms:W3CDTF">2019-01-27T19:51:56Z</dcterms:created>
  <dcterms:modified xsi:type="dcterms:W3CDTF">2019-01-29T06:45:45Z</dcterms:modified>
</cp:coreProperties>
</file>