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5" i="1" l="1"/>
  <c r="G32" i="1" l="1"/>
  <c r="G60" i="1" l="1"/>
  <c r="G61" i="1"/>
  <c r="G62" i="1"/>
  <c r="G63" i="1"/>
  <c r="G64" i="1"/>
  <c r="G65" i="1"/>
  <c r="G66" i="1"/>
  <c r="G67" i="1"/>
  <c r="G68" i="1"/>
  <c r="G59" i="1"/>
  <c r="G40" i="1"/>
  <c r="G38" i="1"/>
  <c r="G31" i="1"/>
  <c r="G33" i="1"/>
  <c r="G34" i="1"/>
  <c r="G35" i="1"/>
  <c r="G36" i="1"/>
  <c r="G43" i="1"/>
  <c r="G48" i="1"/>
  <c r="G51" i="1"/>
  <c r="G52" i="1"/>
  <c r="G49" i="1"/>
  <c r="G39" i="1"/>
  <c r="G47" i="1"/>
  <c r="G50" i="1"/>
  <c r="G46" i="1"/>
  <c r="G42" i="1"/>
  <c r="G37" i="1"/>
  <c r="G41" i="1"/>
  <c r="G44" i="1"/>
  <c r="G45" i="1"/>
  <c r="G13" i="1"/>
  <c r="G16" i="1"/>
  <c r="G20" i="1"/>
  <c r="G10" i="1"/>
  <c r="G6" i="1"/>
  <c r="G8" i="1"/>
  <c r="G11" i="1"/>
  <c r="G9" i="1"/>
  <c r="G7" i="1"/>
  <c r="G12" i="1"/>
  <c r="G18" i="1"/>
  <c r="G17" i="1"/>
  <c r="G14" i="1"/>
  <c r="G15" i="1"/>
  <c r="G19" i="1"/>
  <c r="G5" i="1"/>
  <c r="G69" i="1" l="1"/>
  <c r="G27" i="1"/>
  <c r="G71" i="1" l="1"/>
</calcChain>
</file>

<file path=xl/sharedStrings.xml><?xml version="1.0" encoding="utf-8"?>
<sst xmlns="http://schemas.openxmlformats.org/spreadsheetml/2006/main" count="154" uniqueCount="91">
  <si>
    <t>Смета стоимости проета ПАМЯТЬ</t>
  </si>
  <si>
    <t>№ п/п</t>
  </si>
  <si>
    <t>Наименование</t>
  </si>
  <si>
    <t>Цена</t>
  </si>
  <si>
    <t>Стоимость</t>
  </si>
  <si>
    <t xml:space="preserve">Растения </t>
  </si>
  <si>
    <t>Роза в колбе</t>
  </si>
  <si>
    <t>Живучка ползучая 'Black Scallop'</t>
  </si>
  <si>
    <t>C3</t>
  </si>
  <si>
    <t>шт</t>
  </si>
  <si>
    <t>C1,5</t>
  </si>
  <si>
    <t>C2-3</t>
  </si>
  <si>
    <t>Мыльнянка Оливана</t>
  </si>
  <si>
    <t>Ежевика кустистая 'Karaka Black' (ранний крупн стел)</t>
  </si>
  <si>
    <t>упаковка</t>
  </si>
  <si>
    <t>количество</t>
  </si>
  <si>
    <t>Овсяница Гаутера</t>
  </si>
  <si>
    <t>Овсяница овечья</t>
  </si>
  <si>
    <t>C20</t>
  </si>
  <si>
    <t>Овсяница сизая</t>
  </si>
  <si>
    <t>Овсяница сизая 'Freddy'</t>
  </si>
  <si>
    <t>Береза повислая</t>
  </si>
  <si>
    <t>Ива пурпурная 'Nana'</t>
  </si>
  <si>
    <t>Нивяник наибольшой 'Sunny Side Up' (белый)</t>
  </si>
  <si>
    <t>C5</t>
  </si>
  <si>
    <t>Колокольчик карпатский 'Weisse Clips' (белый)</t>
  </si>
  <si>
    <t>Гвоздика перистая 'Haytor White' (белая)</t>
  </si>
  <si>
    <t>Дербенник иволистный</t>
  </si>
  <si>
    <t>Фиалка мотыльковая 'Freckles'</t>
  </si>
  <si>
    <t>Виноград девичий пятилисточковый</t>
  </si>
  <si>
    <t>Армерия приморская 'Ballerina White'</t>
  </si>
  <si>
    <t>Осока Морроу 'Variegata'</t>
  </si>
  <si>
    <t>Осока гладконосая</t>
  </si>
  <si>
    <t>Вероника колосковая 'Schneeriesin' (белая)</t>
  </si>
  <si>
    <t>Лиственные деревья и кустарники</t>
  </si>
  <si>
    <t>Лианы</t>
  </si>
  <si>
    <t>Цветы и травы</t>
  </si>
  <si>
    <t>Сумма</t>
  </si>
  <si>
    <t xml:space="preserve">подготовка площадки </t>
  </si>
  <si>
    <t>м2</t>
  </si>
  <si>
    <t>Ед. измерения</t>
  </si>
  <si>
    <t>H200-250/WRB</t>
  </si>
  <si>
    <t>H80-100/C15</t>
  </si>
  <si>
    <t>mst H300-400/WRB</t>
  </si>
  <si>
    <t>H150-175/C25</t>
  </si>
  <si>
    <t>установка конструкции</t>
  </si>
  <si>
    <t>комплект</t>
  </si>
  <si>
    <t>укладка настила</t>
  </si>
  <si>
    <t>посадка древесных и куст.</t>
  </si>
  <si>
    <t>посадка многолетников</t>
  </si>
  <si>
    <t>поклейка обоев</t>
  </si>
  <si>
    <t>доставка растений</t>
  </si>
  <si>
    <t>доставка материалов</t>
  </si>
  <si>
    <t>демонтаж сада</t>
  </si>
  <si>
    <t>Гипсокартон</t>
  </si>
  <si>
    <t>Доска половая</t>
  </si>
  <si>
    <t xml:space="preserve">Доска </t>
  </si>
  <si>
    <t>40х100х3м</t>
  </si>
  <si>
    <t>20х100х3м</t>
  </si>
  <si>
    <t xml:space="preserve">Брус </t>
  </si>
  <si>
    <t>150х150х3м</t>
  </si>
  <si>
    <t>125х250х65</t>
  </si>
  <si>
    <t>1200х1300</t>
  </si>
  <si>
    <t>1000х2000</t>
  </si>
  <si>
    <t>Доска</t>
  </si>
  <si>
    <t>50х150х3м</t>
  </si>
  <si>
    <t>Материалы</t>
  </si>
  <si>
    <t>Наименование работ</t>
  </si>
  <si>
    <t>Клей для обоев</t>
  </si>
  <si>
    <t>40х120</t>
  </si>
  <si>
    <t>95мм</t>
  </si>
  <si>
    <t>Скобенные изделия</t>
  </si>
  <si>
    <t>Стол</t>
  </si>
  <si>
    <t>Наличники</t>
  </si>
  <si>
    <t>Мягкая игрушка</t>
  </si>
  <si>
    <t>Дверная коробка</t>
  </si>
  <si>
    <t>Обои бумажные</t>
  </si>
  <si>
    <t>Штукотурка</t>
  </si>
  <si>
    <t>Дверь</t>
  </si>
  <si>
    <t>Лампа настольная</t>
  </si>
  <si>
    <t>Гардероб</t>
  </si>
  <si>
    <t>Кирпич м-100</t>
  </si>
  <si>
    <t>Окно</t>
  </si>
  <si>
    <t>Настенные полки</t>
  </si>
  <si>
    <t>Стул</t>
  </si>
  <si>
    <t>Радиатор</t>
  </si>
  <si>
    <t>Кровать</t>
  </si>
  <si>
    <t>Итого</t>
  </si>
  <si>
    <t>&amp;</t>
  </si>
  <si>
    <t>Грунт</t>
  </si>
  <si>
    <t xml:space="preserve">штукатурка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</si>
</sst>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0;[Red]\-0"/>
    <numFmt numFmtId="166" formatCode="#,##0.000\ &quot;₽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44" fontId="0" fillId="0" borderId="0" xfId="0" applyNumberFormat="1"/>
    <xf numFmtId="0" fontId="0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164" fontId="3" fillId="0" borderId="0" xfId="0" applyNumberFormat="1" applyFont="1"/>
    <xf numFmtId="44" fontId="4" fillId="2" borderId="1" xfId="0" applyNumberFormat="1" applyFont="1" applyFill="1" applyBorder="1" applyAlignment="1">
      <alignment vertical="top" wrapText="1"/>
    </xf>
    <xf numFmtId="44" fontId="5" fillId="0" borderId="1" xfId="0" applyNumberFormat="1" applyFont="1" applyBorder="1" applyAlignment="1">
      <alignment horizontal="right" vertical="top" wrapText="1"/>
    </xf>
    <xf numFmtId="44" fontId="6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/>
    <xf numFmtId="166" fontId="6" fillId="0" borderId="1" xfId="0" applyNumberFormat="1" applyFont="1" applyBorder="1"/>
    <xf numFmtId="0" fontId="0" fillId="0" borderId="1" xfId="0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0" fillId="0" borderId="0" xfId="0" applyNumberFormat="1"/>
    <xf numFmtId="0" fontId="0" fillId="0" borderId="5" xfId="0" applyBorder="1"/>
    <xf numFmtId="164" fontId="3" fillId="0" borderId="1" xfId="0" applyNumberFormat="1" applyFon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1" fontId="0" fillId="0" borderId="14" xfId="0" applyNumberForma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43" fontId="10" fillId="0" borderId="2" xfId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8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41" workbookViewId="0">
      <selection activeCell="B78" sqref="B78"/>
    </sheetView>
  </sheetViews>
  <sheetFormatPr defaultRowHeight="14.5" x14ac:dyDescent="0.35"/>
  <cols>
    <col min="2" max="2" width="26.6328125" customWidth="1"/>
    <col min="3" max="3" width="14.7265625" customWidth="1"/>
    <col min="4" max="4" width="11.36328125" customWidth="1"/>
    <col min="5" max="5" width="13.36328125" style="10" customWidth="1"/>
    <col min="6" max="6" width="10.81640625" customWidth="1"/>
    <col min="7" max="7" width="11.1796875" customWidth="1"/>
    <col min="9" max="9" width="11.1796875" bestFit="1" customWidth="1"/>
  </cols>
  <sheetData>
    <row r="1" spans="1:10" ht="35" customHeight="1" x14ac:dyDescent="0.35">
      <c r="A1" s="58" t="s">
        <v>0</v>
      </c>
      <c r="B1" s="59"/>
      <c r="C1" s="59"/>
      <c r="D1" s="59"/>
      <c r="E1" s="59"/>
      <c r="F1" s="59"/>
      <c r="G1" s="60"/>
      <c r="H1" s="1"/>
      <c r="I1" s="1"/>
    </row>
    <row r="2" spans="1:10" ht="15.5" x14ac:dyDescent="0.35">
      <c r="A2" s="16" t="s">
        <v>1</v>
      </c>
      <c r="B2" s="16" t="s">
        <v>2</v>
      </c>
      <c r="C2" s="16" t="s">
        <v>40</v>
      </c>
      <c r="D2" s="16" t="s">
        <v>14</v>
      </c>
      <c r="E2" s="17" t="s">
        <v>3</v>
      </c>
      <c r="F2" s="16" t="s">
        <v>15</v>
      </c>
      <c r="G2" s="16" t="s">
        <v>4</v>
      </c>
    </row>
    <row r="3" spans="1:10" x14ac:dyDescent="0.35">
      <c r="A3" s="67" t="s">
        <v>5</v>
      </c>
      <c r="B3" s="67"/>
      <c r="C3" s="67"/>
      <c r="D3" s="67"/>
      <c r="E3" s="67"/>
      <c r="F3" s="67"/>
      <c r="G3" s="67"/>
    </row>
    <row r="4" spans="1:10" ht="18.5" x14ac:dyDescent="0.45">
      <c r="A4" s="63" t="s">
        <v>36</v>
      </c>
      <c r="B4" s="63"/>
      <c r="C4" s="63"/>
      <c r="D4" s="63"/>
      <c r="E4" s="63"/>
      <c r="F4" s="63"/>
      <c r="G4" s="63"/>
      <c r="I4" s="2"/>
    </row>
    <row r="5" spans="1:10" ht="14.5" customHeight="1" x14ac:dyDescent="0.35">
      <c r="A5" s="19">
        <v>1</v>
      </c>
      <c r="B5" s="3" t="s">
        <v>30</v>
      </c>
      <c r="C5" s="6" t="s">
        <v>9</v>
      </c>
      <c r="D5" s="6" t="s">
        <v>10</v>
      </c>
      <c r="E5" s="21">
        <v>300</v>
      </c>
      <c r="F5" s="25">
        <v>25</v>
      </c>
      <c r="G5" s="18">
        <f t="shared" ref="G5:G20" si="0">E5*F5</f>
        <v>7500</v>
      </c>
    </row>
    <row r="6" spans="1:10" ht="29" x14ac:dyDescent="0.35">
      <c r="A6" s="7">
        <v>2</v>
      </c>
      <c r="B6" s="3" t="s">
        <v>33</v>
      </c>
      <c r="C6" s="6" t="s">
        <v>9</v>
      </c>
      <c r="D6" s="9" t="s">
        <v>11</v>
      </c>
      <c r="E6" s="14">
        <v>370</v>
      </c>
      <c r="F6" s="25">
        <v>10</v>
      </c>
      <c r="G6" s="18">
        <f t="shared" si="0"/>
        <v>3700</v>
      </c>
    </row>
    <row r="7" spans="1:10" ht="29" x14ac:dyDescent="0.35">
      <c r="A7" s="8">
        <v>3</v>
      </c>
      <c r="B7" s="3" t="s">
        <v>26</v>
      </c>
      <c r="C7" s="6" t="s">
        <v>9</v>
      </c>
      <c r="D7" s="6" t="s">
        <v>11</v>
      </c>
      <c r="E7" s="21">
        <v>390</v>
      </c>
      <c r="F7" s="25">
        <v>10</v>
      </c>
      <c r="G7" s="18">
        <f t="shared" si="0"/>
        <v>3900</v>
      </c>
      <c r="J7" s="26"/>
    </row>
    <row r="8" spans="1:10" ht="15.5" x14ac:dyDescent="0.35">
      <c r="A8" s="19">
        <v>4</v>
      </c>
      <c r="B8" s="3" t="s">
        <v>27</v>
      </c>
      <c r="C8" s="6" t="s">
        <v>9</v>
      </c>
      <c r="D8" s="6" t="s">
        <v>8</v>
      </c>
      <c r="E8" s="21">
        <v>370</v>
      </c>
      <c r="F8" s="25">
        <v>2</v>
      </c>
      <c r="G8" s="18">
        <f t="shared" si="0"/>
        <v>740</v>
      </c>
    </row>
    <row r="9" spans="1:10" ht="26" x14ac:dyDescent="0.35">
      <c r="A9" s="19">
        <v>5</v>
      </c>
      <c r="B9" s="4" t="s">
        <v>7</v>
      </c>
      <c r="C9" s="6" t="s">
        <v>9</v>
      </c>
      <c r="D9" s="5" t="s">
        <v>8</v>
      </c>
      <c r="E9" s="13">
        <v>390</v>
      </c>
      <c r="F9" s="25">
        <v>10</v>
      </c>
      <c r="G9" s="18">
        <f t="shared" si="0"/>
        <v>3900</v>
      </c>
    </row>
    <row r="10" spans="1:10" ht="29" x14ac:dyDescent="0.35">
      <c r="A10" s="19">
        <v>6</v>
      </c>
      <c r="B10" s="3" t="s">
        <v>25</v>
      </c>
      <c r="C10" s="6" t="s">
        <v>9</v>
      </c>
      <c r="D10" s="6" t="s">
        <v>11</v>
      </c>
      <c r="E10" s="14">
        <v>360</v>
      </c>
      <c r="F10" s="25">
        <v>30</v>
      </c>
      <c r="G10" s="18">
        <f t="shared" si="0"/>
        <v>10800</v>
      </c>
    </row>
    <row r="11" spans="1:10" ht="15.5" x14ac:dyDescent="0.35">
      <c r="A11" s="7">
        <v>7</v>
      </c>
      <c r="B11" s="3" t="s">
        <v>12</v>
      </c>
      <c r="C11" s="6" t="s">
        <v>9</v>
      </c>
      <c r="D11" s="16"/>
      <c r="E11" s="12">
        <v>390</v>
      </c>
      <c r="F11" s="25">
        <v>10</v>
      </c>
      <c r="G11" s="18">
        <f t="shared" si="0"/>
        <v>3900</v>
      </c>
    </row>
    <row r="12" spans="1:10" ht="29" x14ac:dyDescent="0.35">
      <c r="A12" s="8">
        <v>8</v>
      </c>
      <c r="B12" s="3" t="s">
        <v>23</v>
      </c>
      <c r="C12" s="6" t="s">
        <v>9</v>
      </c>
      <c r="D12" s="6" t="s">
        <v>24</v>
      </c>
      <c r="E12" s="14">
        <v>520</v>
      </c>
      <c r="F12" s="25">
        <v>5</v>
      </c>
      <c r="G12" s="18">
        <f t="shared" si="0"/>
        <v>2600</v>
      </c>
    </row>
    <row r="13" spans="1:10" ht="15.5" x14ac:dyDescent="0.35">
      <c r="A13" s="19">
        <v>9</v>
      </c>
      <c r="B13" s="3" t="s">
        <v>16</v>
      </c>
      <c r="C13" s="6" t="s">
        <v>9</v>
      </c>
      <c r="D13" s="6" t="s">
        <v>11</v>
      </c>
      <c r="E13" s="14">
        <v>330</v>
      </c>
      <c r="F13" s="25">
        <v>5</v>
      </c>
      <c r="G13" s="18">
        <f t="shared" si="0"/>
        <v>1650</v>
      </c>
    </row>
    <row r="14" spans="1:10" ht="15.5" x14ac:dyDescent="0.35">
      <c r="A14" s="19">
        <v>10</v>
      </c>
      <c r="B14" s="3" t="s">
        <v>17</v>
      </c>
      <c r="C14" s="6" t="s">
        <v>9</v>
      </c>
      <c r="D14" s="6" t="s">
        <v>18</v>
      </c>
      <c r="E14" s="14">
        <v>3400</v>
      </c>
      <c r="F14" s="25">
        <v>2</v>
      </c>
      <c r="G14" s="18">
        <f t="shared" si="0"/>
        <v>6800</v>
      </c>
    </row>
    <row r="15" spans="1:10" ht="15.5" x14ac:dyDescent="0.35">
      <c r="A15" s="19">
        <v>11</v>
      </c>
      <c r="B15" s="3" t="s">
        <v>19</v>
      </c>
      <c r="C15" s="6" t="s">
        <v>9</v>
      </c>
      <c r="D15" s="6" t="s">
        <v>18</v>
      </c>
      <c r="E15" s="14">
        <v>3400</v>
      </c>
      <c r="F15" s="25">
        <v>2</v>
      </c>
      <c r="G15" s="18">
        <f t="shared" si="0"/>
        <v>6800</v>
      </c>
    </row>
    <row r="16" spans="1:10" ht="15.5" x14ac:dyDescent="0.35">
      <c r="A16" s="7">
        <v>12</v>
      </c>
      <c r="B16" s="3" t="s">
        <v>20</v>
      </c>
      <c r="C16" s="6" t="s">
        <v>9</v>
      </c>
      <c r="D16" s="6" t="s">
        <v>8</v>
      </c>
      <c r="E16" s="14">
        <v>330</v>
      </c>
      <c r="F16" s="25">
        <v>5</v>
      </c>
      <c r="G16" s="18">
        <f t="shared" si="0"/>
        <v>1650</v>
      </c>
    </row>
    <row r="17" spans="1:7" ht="15.5" x14ac:dyDescent="0.35">
      <c r="A17" s="8">
        <v>13</v>
      </c>
      <c r="B17" s="3" t="s">
        <v>32</v>
      </c>
      <c r="C17" s="6" t="s">
        <v>9</v>
      </c>
      <c r="D17" s="6" t="s">
        <v>18</v>
      </c>
      <c r="E17" s="21">
        <v>1800</v>
      </c>
      <c r="F17" s="25">
        <v>4</v>
      </c>
      <c r="G17" s="18">
        <f t="shared" si="0"/>
        <v>7200</v>
      </c>
    </row>
    <row r="18" spans="1:7" ht="15.5" x14ac:dyDescent="0.35">
      <c r="A18" s="19">
        <v>14</v>
      </c>
      <c r="B18" s="3" t="s">
        <v>31</v>
      </c>
      <c r="C18" s="6" t="s">
        <v>9</v>
      </c>
      <c r="D18" s="6" t="s">
        <v>24</v>
      </c>
      <c r="E18" s="21">
        <v>840</v>
      </c>
      <c r="F18" s="25">
        <v>4</v>
      </c>
      <c r="G18" s="18">
        <f t="shared" si="0"/>
        <v>3360</v>
      </c>
    </row>
    <row r="19" spans="1:7" ht="15.5" x14ac:dyDescent="0.35">
      <c r="A19" s="19">
        <v>15</v>
      </c>
      <c r="B19" s="16" t="s">
        <v>6</v>
      </c>
      <c r="C19" s="6" t="s">
        <v>9</v>
      </c>
      <c r="D19" s="22"/>
      <c r="E19" s="23">
        <v>6990</v>
      </c>
      <c r="F19" s="25">
        <v>1</v>
      </c>
      <c r="G19" s="18">
        <f t="shared" si="0"/>
        <v>6990</v>
      </c>
    </row>
    <row r="20" spans="1:7" ht="28" customHeight="1" x14ac:dyDescent="0.35">
      <c r="A20" s="19">
        <v>16</v>
      </c>
      <c r="B20" s="3" t="s">
        <v>28</v>
      </c>
      <c r="C20" s="6" t="s">
        <v>9</v>
      </c>
      <c r="D20" s="6" t="s">
        <v>11</v>
      </c>
      <c r="E20" s="21">
        <v>330</v>
      </c>
      <c r="F20" s="25">
        <v>20</v>
      </c>
      <c r="G20" s="18">
        <f t="shared" si="0"/>
        <v>6600</v>
      </c>
    </row>
    <row r="21" spans="1:7" ht="19" customHeight="1" x14ac:dyDescent="0.35">
      <c r="A21" s="68" t="s">
        <v>34</v>
      </c>
      <c r="B21" s="68"/>
      <c r="C21" s="68"/>
      <c r="D21" s="68"/>
      <c r="E21" s="68"/>
      <c r="F21" s="68"/>
      <c r="G21" s="68"/>
    </row>
    <row r="22" spans="1:7" ht="29" x14ac:dyDescent="0.35">
      <c r="A22" s="20">
        <v>17</v>
      </c>
      <c r="B22" s="3" t="s">
        <v>13</v>
      </c>
      <c r="C22" s="6" t="s">
        <v>9</v>
      </c>
      <c r="D22" s="6" t="s">
        <v>41</v>
      </c>
      <c r="E22" s="14">
        <v>8800</v>
      </c>
      <c r="F22" s="6">
        <v>1</v>
      </c>
      <c r="G22" s="18">
        <v>8800</v>
      </c>
    </row>
    <row r="23" spans="1:7" ht="29" x14ac:dyDescent="0.35">
      <c r="A23" s="20">
        <v>18</v>
      </c>
      <c r="B23" s="3" t="s">
        <v>22</v>
      </c>
      <c r="C23" s="6" t="s">
        <v>9</v>
      </c>
      <c r="D23" s="6" t="s">
        <v>42</v>
      </c>
      <c r="E23" s="14">
        <v>1800</v>
      </c>
      <c r="F23" s="6">
        <v>1</v>
      </c>
      <c r="G23" s="18">
        <v>1800</v>
      </c>
    </row>
    <row r="24" spans="1:7" ht="29" x14ac:dyDescent="0.35">
      <c r="A24" s="24">
        <v>19</v>
      </c>
      <c r="B24" s="3" t="s">
        <v>21</v>
      </c>
      <c r="C24" s="6" t="s">
        <v>9</v>
      </c>
      <c r="D24" s="6" t="s">
        <v>43</v>
      </c>
      <c r="E24" s="14">
        <v>12700</v>
      </c>
      <c r="F24" s="15">
        <v>1</v>
      </c>
      <c r="G24" s="18">
        <v>12700</v>
      </c>
    </row>
    <row r="25" spans="1:7" ht="17.5" x14ac:dyDescent="0.35">
      <c r="A25" s="62" t="s">
        <v>35</v>
      </c>
      <c r="B25" s="62"/>
      <c r="C25" s="62"/>
      <c r="D25" s="62"/>
      <c r="E25" s="62"/>
      <c r="F25" s="62"/>
      <c r="G25" s="62"/>
    </row>
    <row r="26" spans="1:7" ht="29" x14ac:dyDescent="0.35">
      <c r="A26" s="7">
        <v>20</v>
      </c>
      <c r="B26" s="3" t="s">
        <v>29</v>
      </c>
      <c r="C26" s="6" t="s">
        <v>9</v>
      </c>
      <c r="D26" s="6" t="s">
        <v>44</v>
      </c>
      <c r="E26" s="21">
        <v>3500</v>
      </c>
      <c r="F26" s="6">
        <v>1</v>
      </c>
      <c r="G26" s="18">
        <v>3500</v>
      </c>
    </row>
    <row r="27" spans="1:7" x14ac:dyDescent="0.35">
      <c r="A27" s="64" t="s">
        <v>37</v>
      </c>
      <c r="B27" s="64"/>
      <c r="C27" s="64"/>
      <c r="D27" s="64"/>
      <c r="E27" s="64"/>
      <c r="F27" s="64"/>
      <c r="G27" s="65">
        <f>SUM(G5,G5:G20,G22:G24,G26)</f>
        <v>112390</v>
      </c>
    </row>
    <row r="28" spans="1:7" x14ac:dyDescent="0.35">
      <c r="A28" s="64"/>
      <c r="B28" s="64"/>
      <c r="C28" s="64"/>
      <c r="D28" s="64"/>
      <c r="E28" s="64"/>
      <c r="F28" s="64"/>
      <c r="G28" s="66"/>
    </row>
    <row r="29" spans="1:7" x14ac:dyDescent="0.35">
      <c r="A29" s="61" t="s">
        <v>66</v>
      </c>
      <c r="B29" s="61"/>
      <c r="C29" s="61"/>
      <c r="D29" s="61"/>
      <c r="E29" s="61"/>
      <c r="F29" s="61"/>
      <c r="G29" s="61"/>
    </row>
    <row r="30" spans="1:7" x14ac:dyDescent="0.35">
      <c r="A30" s="61"/>
      <c r="B30" s="61"/>
      <c r="C30" s="61"/>
      <c r="D30" s="61"/>
      <c r="E30" s="61"/>
      <c r="F30" s="61"/>
      <c r="G30" s="61"/>
    </row>
    <row r="31" spans="1:7" x14ac:dyDescent="0.35">
      <c r="A31" s="20">
        <v>1</v>
      </c>
      <c r="B31" s="16" t="s">
        <v>54</v>
      </c>
      <c r="C31" s="20" t="s">
        <v>9</v>
      </c>
      <c r="D31" s="20" t="s">
        <v>70</v>
      </c>
      <c r="E31" s="28">
        <v>236</v>
      </c>
      <c r="F31" s="20">
        <v>17</v>
      </c>
      <c r="G31" s="18">
        <f t="shared" ref="G31:G52" si="1">E31*F31</f>
        <v>4012</v>
      </c>
    </row>
    <row r="32" spans="1:7" x14ac:dyDescent="0.35">
      <c r="A32" s="20">
        <v>2</v>
      </c>
      <c r="B32" s="16" t="s">
        <v>64</v>
      </c>
      <c r="C32" s="20" t="s">
        <v>9</v>
      </c>
      <c r="D32" s="20" t="s">
        <v>65</v>
      </c>
      <c r="E32" s="28">
        <v>387.04</v>
      </c>
      <c r="F32" s="20">
        <v>14</v>
      </c>
      <c r="G32" s="18">
        <f t="shared" si="1"/>
        <v>5418.56</v>
      </c>
    </row>
    <row r="33" spans="1:14" x14ac:dyDescent="0.35">
      <c r="A33" s="20">
        <v>3</v>
      </c>
      <c r="B33" s="16" t="s">
        <v>56</v>
      </c>
      <c r="C33" s="20" t="s">
        <v>9</v>
      </c>
      <c r="D33" s="20" t="s">
        <v>57</v>
      </c>
      <c r="E33" s="28">
        <v>109.75</v>
      </c>
      <c r="F33" s="20">
        <v>23</v>
      </c>
      <c r="G33" s="18">
        <f t="shared" si="1"/>
        <v>2524.25</v>
      </c>
    </row>
    <row r="34" spans="1:14" x14ac:dyDescent="0.35">
      <c r="A34" s="20">
        <v>4</v>
      </c>
      <c r="B34" s="16" t="s">
        <v>56</v>
      </c>
      <c r="C34" s="20" t="s">
        <v>9</v>
      </c>
      <c r="D34" s="20" t="s">
        <v>58</v>
      </c>
      <c r="E34" s="28">
        <v>103.2</v>
      </c>
      <c r="F34" s="20">
        <v>35</v>
      </c>
      <c r="G34" s="18">
        <f t="shared" si="1"/>
        <v>3612</v>
      </c>
      <c r="N34" s="11"/>
    </row>
    <row r="35" spans="1:14" x14ac:dyDescent="0.35">
      <c r="A35" s="20">
        <v>5</v>
      </c>
      <c r="B35" s="16" t="s">
        <v>59</v>
      </c>
      <c r="C35" s="20" t="s">
        <v>9</v>
      </c>
      <c r="D35" s="20" t="s">
        <v>60</v>
      </c>
      <c r="E35" s="28">
        <v>492.85</v>
      </c>
      <c r="F35" s="20">
        <v>10</v>
      </c>
      <c r="G35" s="18">
        <f t="shared" si="1"/>
        <v>4928.5</v>
      </c>
      <c r="N35" s="11"/>
    </row>
    <row r="36" spans="1:14" x14ac:dyDescent="0.35">
      <c r="A36" s="20">
        <v>6</v>
      </c>
      <c r="B36" s="16" t="s">
        <v>55</v>
      </c>
      <c r="C36" s="20" t="s">
        <v>39</v>
      </c>
      <c r="D36" s="20" t="s">
        <v>69</v>
      </c>
      <c r="E36" s="28">
        <v>500</v>
      </c>
      <c r="F36" s="20">
        <v>8</v>
      </c>
      <c r="G36" s="18">
        <f t="shared" si="1"/>
        <v>4000</v>
      </c>
      <c r="N36" s="11"/>
    </row>
    <row r="37" spans="1:14" x14ac:dyDescent="0.35">
      <c r="A37" s="20">
        <v>7</v>
      </c>
      <c r="B37" s="16" t="s">
        <v>68</v>
      </c>
      <c r="C37" s="20" t="s">
        <v>9</v>
      </c>
      <c r="D37" s="20"/>
      <c r="E37" s="28">
        <v>133</v>
      </c>
      <c r="F37" s="29">
        <v>2</v>
      </c>
      <c r="G37" s="18">
        <f t="shared" si="1"/>
        <v>266</v>
      </c>
    </row>
    <row r="38" spans="1:14" x14ac:dyDescent="0.35">
      <c r="A38" s="20">
        <v>8</v>
      </c>
      <c r="B38" s="16" t="s">
        <v>73</v>
      </c>
      <c r="C38" s="20" t="s">
        <v>9</v>
      </c>
      <c r="D38" s="20"/>
      <c r="E38" s="28">
        <v>90</v>
      </c>
      <c r="F38" s="20">
        <v>3</v>
      </c>
      <c r="G38" s="18">
        <f t="shared" si="1"/>
        <v>270</v>
      </c>
    </row>
    <row r="39" spans="1:14" x14ac:dyDescent="0.35">
      <c r="A39" s="20">
        <v>9</v>
      </c>
      <c r="B39" s="16" t="s">
        <v>74</v>
      </c>
      <c r="C39" s="20" t="s">
        <v>9</v>
      </c>
      <c r="D39" s="20"/>
      <c r="E39" s="28">
        <v>349</v>
      </c>
      <c r="F39" s="29">
        <v>1</v>
      </c>
      <c r="G39" s="18">
        <f t="shared" si="1"/>
        <v>349</v>
      </c>
    </row>
    <row r="40" spans="1:14" x14ac:dyDescent="0.35">
      <c r="A40" s="20">
        <v>10</v>
      </c>
      <c r="B40" s="16" t="s">
        <v>75</v>
      </c>
      <c r="C40" s="20" t="s">
        <v>9</v>
      </c>
      <c r="D40" s="20"/>
      <c r="E40" s="28">
        <v>226</v>
      </c>
      <c r="F40" s="20">
        <v>3</v>
      </c>
      <c r="G40" s="18">
        <f t="shared" si="1"/>
        <v>678</v>
      </c>
    </row>
    <row r="41" spans="1:14" x14ac:dyDescent="0.35">
      <c r="A41" s="20">
        <v>11</v>
      </c>
      <c r="B41" s="16" t="s">
        <v>76</v>
      </c>
      <c r="C41" s="20" t="s">
        <v>9</v>
      </c>
      <c r="D41" s="20"/>
      <c r="E41" s="28">
        <v>142</v>
      </c>
      <c r="F41" s="29">
        <v>5</v>
      </c>
      <c r="G41" s="18">
        <f t="shared" si="1"/>
        <v>710</v>
      </c>
    </row>
    <row r="42" spans="1:14" x14ac:dyDescent="0.35">
      <c r="A42" s="20">
        <v>12</v>
      </c>
      <c r="B42" s="16" t="s">
        <v>77</v>
      </c>
      <c r="C42" s="20" t="s">
        <v>9</v>
      </c>
      <c r="D42" s="20"/>
      <c r="E42" s="28">
        <v>228</v>
      </c>
      <c r="F42" s="29">
        <v>5</v>
      </c>
      <c r="G42" s="18">
        <f t="shared" si="1"/>
        <v>1140</v>
      </c>
    </row>
    <row r="43" spans="1:14" x14ac:dyDescent="0.35">
      <c r="A43" s="20">
        <v>13</v>
      </c>
      <c r="B43" s="16" t="s">
        <v>78</v>
      </c>
      <c r="C43" s="20" t="s">
        <v>9</v>
      </c>
      <c r="D43" s="20" t="s">
        <v>63</v>
      </c>
      <c r="E43" s="28">
        <v>1291</v>
      </c>
      <c r="F43" s="20">
        <v>1</v>
      </c>
      <c r="G43" s="18">
        <f t="shared" si="1"/>
        <v>1291</v>
      </c>
    </row>
    <row r="44" spans="1:14" x14ac:dyDescent="0.35">
      <c r="A44" s="20">
        <v>14</v>
      </c>
      <c r="B44" s="16" t="s">
        <v>79</v>
      </c>
      <c r="C44" s="20" t="s">
        <v>9</v>
      </c>
      <c r="D44" s="20"/>
      <c r="E44" s="28">
        <v>2265</v>
      </c>
      <c r="F44" s="20">
        <v>1</v>
      </c>
      <c r="G44" s="18">
        <f t="shared" si="1"/>
        <v>2265</v>
      </c>
    </row>
    <row r="45" spans="1:14" x14ac:dyDescent="0.35">
      <c r="A45" s="20">
        <v>15</v>
      </c>
      <c r="B45" s="16" t="s">
        <v>80</v>
      </c>
      <c r="C45" s="20" t="s">
        <v>9</v>
      </c>
      <c r="D45" s="20"/>
      <c r="E45" s="28">
        <v>2699</v>
      </c>
      <c r="F45" s="29">
        <v>1</v>
      </c>
      <c r="G45" s="18">
        <f t="shared" si="1"/>
        <v>2699</v>
      </c>
    </row>
    <row r="46" spans="1:14" x14ac:dyDescent="0.35">
      <c r="A46" s="20">
        <v>16</v>
      </c>
      <c r="B46" s="16" t="s">
        <v>81</v>
      </c>
      <c r="C46" s="20" t="s">
        <v>9</v>
      </c>
      <c r="D46" s="20" t="s">
        <v>61</v>
      </c>
      <c r="E46" s="28">
        <v>12</v>
      </c>
      <c r="F46" s="29">
        <v>230</v>
      </c>
      <c r="G46" s="18">
        <f t="shared" si="1"/>
        <v>2760</v>
      </c>
      <c r="J46" s="27"/>
    </row>
    <row r="47" spans="1:14" x14ac:dyDescent="0.35">
      <c r="A47" s="20">
        <v>17</v>
      </c>
      <c r="B47" s="16" t="s">
        <v>82</v>
      </c>
      <c r="C47" s="20" t="s">
        <v>9</v>
      </c>
      <c r="D47" s="20" t="s">
        <v>62</v>
      </c>
      <c r="E47" s="28">
        <v>3140</v>
      </c>
      <c r="F47" s="29">
        <v>1</v>
      </c>
      <c r="G47" s="18">
        <f t="shared" si="1"/>
        <v>3140</v>
      </c>
    </row>
    <row r="48" spans="1:14" x14ac:dyDescent="0.35">
      <c r="A48" s="20">
        <v>18</v>
      </c>
      <c r="B48" s="16" t="s">
        <v>83</v>
      </c>
      <c r="C48" s="20" t="s">
        <v>9</v>
      </c>
      <c r="D48" s="20"/>
      <c r="E48" s="28">
        <v>1790</v>
      </c>
      <c r="F48" s="29">
        <v>2</v>
      </c>
      <c r="G48" s="18">
        <f t="shared" si="1"/>
        <v>3580</v>
      </c>
    </row>
    <row r="49" spans="1:7" x14ac:dyDescent="0.35">
      <c r="A49" s="20">
        <v>19</v>
      </c>
      <c r="B49" s="16" t="s">
        <v>84</v>
      </c>
      <c r="C49" s="20" t="s">
        <v>9</v>
      </c>
      <c r="D49" s="20"/>
      <c r="E49" s="28">
        <v>3999</v>
      </c>
      <c r="F49" s="29">
        <v>1</v>
      </c>
      <c r="G49" s="18">
        <f t="shared" si="1"/>
        <v>3999</v>
      </c>
    </row>
    <row r="50" spans="1:7" x14ac:dyDescent="0.35">
      <c r="A50" s="20">
        <v>20</v>
      </c>
      <c r="B50" s="16" t="s">
        <v>85</v>
      </c>
      <c r="C50" s="20" t="s">
        <v>9</v>
      </c>
      <c r="D50" s="20"/>
      <c r="E50" s="28">
        <v>4007</v>
      </c>
      <c r="F50" s="29">
        <v>1</v>
      </c>
      <c r="G50" s="18">
        <f t="shared" si="1"/>
        <v>4007</v>
      </c>
    </row>
    <row r="51" spans="1:7" x14ac:dyDescent="0.35">
      <c r="A51" s="20">
        <v>21</v>
      </c>
      <c r="B51" s="16" t="s">
        <v>86</v>
      </c>
      <c r="C51" s="20" t="s">
        <v>9</v>
      </c>
      <c r="D51" s="20"/>
      <c r="E51" s="28">
        <v>7999</v>
      </c>
      <c r="F51" s="29">
        <v>1</v>
      </c>
      <c r="G51" s="18">
        <f t="shared" si="1"/>
        <v>7999</v>
      </c>
    </row>
    <row r="52" spans="1:7" x14ac:dyDescent="0.35">
      <c r="A52" s="20">
        <v>22</v>
      </c>
      <c r="B52" s="16" t="s">
        <v>72</v>
      </c>
      <c r="C52" s="20" t="s">
        <v>9</v>
      </c>
      <c r="D52" s="20"/>
      <c r="E52" s="28">
        <v>15999</v>
      </c>
      <c r="F52" s="29">
        <v>1</v>
      </c>
      <c r="G52" s="18">
        <f t="shared" si="1"/>
        <v>15999</v>
      </c>
    </row>
    <row r="53" spans="1:7" x14ac:dyDescent="0.35">
      <c r="A53" s="20">
        <v>23</v>
      </c>
      <c r="B53" s="16" t="s">
        <v>71</v>
      </c>
      <c r="C53" s="20" t="s">
        <v>9</v>
      </c>
      <c r="D53" s="16"/>
      <c r="E53" s="28">
        <v>7099.25</v>
      </c>
      <c r="F53" s="20" t="s">
        <v>88</v>
      </c>
      <c r="G53" s="18">
        <v>7099.25</v>
      </c>
    </row>
    <row r="54" spans="1:7" ht="15.5" customHeight="1" x14ac:dyDescent="0.35">
      <c r="A54" s="31">
        <v>24</v>
      </c>
      <c r="B54" s="32" t="s">
        <v>89</v>
      </c>
      <c r="C54" s="31" t="s">
        <v>9</v>
      </c>
      <c r="E54" s="28">
        <v>150</v>
      </c>
      <c r="F54" s="33">
        <v>25</v>
      </c>
      <c r="G54" s="18">
        <v>3750</v>
      </c>
    </row>
    <row r="55" spans="1:7" ht="14.5" customHeight="1" x14ac:dyDescent="0.35">
      <c r="A55" s="52" t="s">
        <v>37</v>
      </c>
      <c r="B55" s="53"/>
      <c r="C55" s="53"/>
      <c r="D55" s="53"/>
      <c r="E55" s="53"/>
      <c r="F55" s="54"/>
      <c r="G55" s="49">
        <f>SUM(G31,G32:G54)</f>
        <v>86496.56</v>
      </c>
    </row>
    <row r="56" spans="1:7" ht="14.5" customHeight="1" x14ac:dyDescent="0.35">
      <c r="A56" s="55"/>
      <c r="B56" s="56"/>
      <c r="C56" s="56"/>
      <c r="D56" s="56"/>
      <c r="E56" s="56"/>
      <c r="F56" s="57"/>
      <c r="G56" s="51"/>
    </row>
    <row r="57" spans="1:7" ht="14.5" customHeight="1" x14ac:dyDescent="0.35">
      <c r="A57" s="34" t="s">
        <v>67</v>
      </c>
      <c r="B57" s="35"/>
      <c r="C57" s="35"/>
      <c r="D57" s="35"/>
      <c r="E57" s="35"/>
      <c r="F57" s="35"/>
      <c r="G57" s="36"/>
    </row>
    <row r="58" spans="1:7" ht="14.5" customHeight="1" x14ac:dyDescent="0.35">
      <c r="A58" s="37"/>
      <c r="B58" s="38"/>
      <c r="C58" s="38"/>
      <c r="D58" s="38"/>
      <c r="E58" s="38"/>
      <c r="F58" s="38"/>
      <c r="G58" s="39"/>
    </row>
    <row r="59" spans="1:7" x14ac:dyDescent="0.35">
      <c r="A59" s="30">
        <v>1</v>
      </c>
      <c r="B59" s="16" t="s">
        <v>38</v>
      </c>
      <c r="C59" s="16" t="s">
        <v>39</v>
      </c>
      <c r="D59" s="16"/>
      <c r="E59" s="28">
        <v>100</v>
      </c>
      <c r="F59" s="30">
        <v>16</v>
      </c>
      <c r="G59" s="18">
        <f>E59*F59</f>
        <v>1600</v>
      </c>
    </row>
    <row r="60" spans="1:7" x14ac:dyDescent="0.35">
      <c r="A60" s="30">
        <v>2</v>
      </c>
      <c r="B60" s="16" t="s">
        <v>45</v>
      </c>
      <c r="C60" s="16" t="s">
        <v>46</v>
      </c>
      <c r="D60" s="16"/>
      <c r="E60" s="28">
        <v>15000</v>
      </c>
      <c r="F60" s="30">
        <v>1</v>
      </c>
      <c r="G60" s="18">
        <f t="shared" ref="G60:G68" si="2">E60*F60</f>
        <v>15000</v>
      </c>
    </row>
    <row r="61" spans="1:7" x14ac:dyDescent="0.35">
      <c r="A61" s="30">
        <v>3</v>
      </c>
      <c r="B61" s="16" t="s">
        <v>47</v>
      </c>
      <c r="C61" s="16" t="s">
        <v>39</v>
      </c>
      <c r="D61" s="16"/>
      <c r="E61" s="28">
        <v>250</v>
      </c>
      <c r="F61" s="30">
        <v>0</v>
      </c>
      <c r="G61" s="18">
        <f t="shared" si="2"/>
        <v>0</v>
      </c>
    </row>
    <row r="62" spans="1:7" x14ac:dyDescent="0.35">
      <c r="A62" s="30">
        <v>4</v>
      </c>
      <c r="B62" s="16" t="s">
        <v>48</v>
      </c>
      <c r="C62" s="16" t="s">
        <v>9</v>
      </c>
      <c r="D62" s="16"/>
      <c r="E62" s="28">
        <v>542</v>
      </c>
      <c r="F62" s="30">
        <v>3</v>
      </c>
      <c r="G62" s="18">
        <f t="shared" si="2"/>
        <v>1626</v>
      </c>
    </row>
    <row r="63" spans="1:7" x14ac:dyDescent="0.35">
      <c r="A63" s="30">
        <v>5</v>
      </c>
      <c r="B63" s="16" t="s">
        <v>49</v>
      </c>
      <c r="C63" s="16" t="s">
        <v>9</v>
      </c>
      <c r="D63" s="16"/>
      <c r="E63" s="28">
        <v>36</v>
      </c>
      <c r="F63" s="30">
        <v>146</v>
      </c>
      <c r="G63" s="18">
        <f t="shared" si="2"/>
        <v>5256</v>
      </c>
    </row>
    <row r="64" spans="1:7" x14ac:dyDescent="0.35">
      <c r="A64" s="30">
        <v>6</v>
      </c>
      <c r="B64" s="16" t="s">
        <v>90</v>
      </c>
      <c r="C64" s="16" t="s">
        <v>39</v>
      </c>
      <c r="D64" s="16"/>
      <c r="E64" s="28">
        <v>150</v>
      </c>
      <c r="F64" s="30">
        <v>36</v>
      </c>
      <c r="G64" s="18">
        <f t="shared" si="2"/>
        <v>5400</v>
      </c>
    </row>
    <row r="65" spans="1:7" x14ac:dyDescent="0.35">
      <c r="A65" s="30">
        <v>7</v>
      </c>
      <c r="B65" s="16" t="s">
        <v>50</v>
      </c>
      <c r="C65" s="16" t="s">
        <v>39</v>
      </c>
      <c r="D65" s="16"/>
      <c r="E65" s="28">
        <v>150</v>
      </c>
      <c r="F65" s="30">
        <v>36</v>
      </c>
      <c r="G65" s="18">
        <f t="shared" si="2"/>
        <v>5400</v>
      </c>
    </row>
    <row r="66" spans="1:7" x14ac:dyDescent="0.35">
      <c r="A66" s="30">
        <v>8</v>
      </c>
      <c r="B66" s="16" t="s">
        <v>51</v>
      </c>
      <c r="C66" s="16" t="s">
        <v>46</v>
      </c>
      <c r="D66" s="16"/>
      <c r="E66" s="28">
        <v>3000</v>
      </c>
      <c r="F66" s="30">
        <v>1</v>
      </c>
      <c r="G66" s="18">
        <f t="shared" si="2"/>
        <v>3000</v>
      </c>
    </row>
    <row r="67" spans="1:7" ht="14.5" customHeight="1" x14ac:dyDescent="0.35">
      <c r="A67" s="30">
        <v>9</v>
      </c>
      <c r="B67" s="16" t="s">
        <v>52</v>
      </c>
      <c r="C67" s="16" t="s">
        <v>46</v>
      </c>
      <c r="D67" s="16"/>
      <c r="E67" s="28">
        <v>10000</v>
      </c>
      <c r="F67" s="30">
        <v>1</v>
      </c>
      <c r="G67" s="18">
        <f t="shared" si="2"/>
        <v>10000</v>
      </c>
    </row>
    <row r="68" spans="1:7" ht="14.5" customHeight="1" x14ac:dyDescent="0.35">
      <c r="A68" s="30">
        <v>10</v>
      </c>
      <c r="B68" s="16" t="s">
        <v>53</v>
      </c>
      <c r="C68" s="16" t="s">
        <v>46</v>
      </c>
      <c r="D68" s="16"/>
      <c r="E68" s="28">
        <v>20000</v>
      </c>
      <c r="F68" s="30">
        <v>1</v>
      </c>
      <c r="G68" s="18">
        <f t="shared" si="2"/>
        <v>20000</v>
      </c>
    </row>
    <row r="69" spans="1:7" ht="15.5" customHeight="1" x14ac:dyDescent="0.35">
      <c r="A69" s="52" t="s">
        <v>37</v>
      </c>
      <c r="B69" s="53"/>
      <c r="C69" s="53"/>
      <c r="D69" s="53"/>
      <c r="E69" s="53"/>
      <c r="F69" s="54"/>
      <c r="G69" s="49">
        <f>SUM(G59,G60:G68)</f>
        <v>67282</v>
      </c>
    </row>
    <row r="70" spans="1:7" ht="15.5" customHeight="1" x14ac:dyDescent="0.35">
      <c r="A70" s="55"/>
      <c r="B70" s="56"/>
      <c r="C70" s="56"/>
      <c r="D70" s="56"/>
      <c r="E70" s="56"/>
      <c r="F70" s="57"/>
      <c r="G70" s="51"/>
    </row>
    <row r="71" spans="1:7" ht="14.5" customHeight="1" x14ac:dyDescent="0.35">
      <c r="A71" s="40" t="s">
        <v>87</v>
      </c>
      <c r="B71" s="41"/>
      <c r="C71" s="41"/>
      <c r="D71" s="41"/>
      <c r="E71" s="41"/>
      <c r="F71" s="42"/>
      <c r="G71" s="49">
        <f>SUM(G69,G55,G27)</f>
        <v>266168.56</v>
      </c>
    </row>
    <row r="72" spans="1:7" ht="14.5" customHeight="1" x14ac:dyDescent="0.35">
      <c r="A72" s="43"/>
      <c r="B72" s="44"/>
      <c r="C72" s="44"/>
      <c r="D72" s="44"/>
      <c r="E72" s="44"/>
      <c r="F72" s="45"/>
      <c r="G72" s="50"/>
    </row>
    <row r="73" spans="1:7" ht="23.5" customHeight="1" x14ac:dyDescent="0.35">
      <c r="A73" s="46"/>
      <c r="B73" s="47"/>
      <c r="C73" s="47"/>
      <c r="D73" s="47"/>
      <c r="E73" s="47"/>
      <c r="F73" s="48"/>
      <c r="G73" s="51"/>
    </row>
  </sheetData>
  <sortState ref="B6:G20">
    <sortCondition ref="B5"/>
  </sortState>
  <mergeCells count="15">
    <mergeCell ref="G55:G56"/>
    <mergeCell ref="A55:F56"/>
    <mergeCell ref="A1:G1"/>
    <mergeCell ref="A29:G30"/>
    <mergeCell ref="A25:G25"/>
    <mergeCell ref="A4:G4"/>
    <mergeCell ref="A27:F28"/>
    <mergeCell ref="G27:G28"/>
    <mergeCell ref="A3:G3"/>
    <mergeCell ref="A21:G21"/>
    <mergeCell ref="A57:G58"/>
    <mergeCell ref="A71:F73"/>
    <mergeCell ref="G71:G73"/>
    <mergeCell ref="A69:F70"/>
    <mergeCell ref="G69:G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2019-01-30T14:48:52Z</dcterms:modified>
</cp:coreProperties>
</file>