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2" i="1" l="1"/>
  <c r="F41" i="1"/>
  <c r="F40" i="1"/>
  <c r="F17" i="1" l="1"/>
  <c r="F38" i="1" l="1"/>
  <c r="F43" i="1" s="1"/>
  <c r="F16" i="1"/>
  <c r="F15" i="1"/>
  <c r="F34" i="1"/>
  <c r="F35" i="1"/>
  <c r="F36" i="1"/>
  <c r="F37" i="1"/>
  <c r="F14" i="1"/>
  <c r="F12" i="1"/>
  <c r="F13" i="1"/>
  <c r="F5" i="1"/>
  <c r="F4" i="1"/>
  <c r="F10" i="1"/>
  <c r="F18" i="1"/>
  <c r="F9" i="1"/>
  <c r="F11" i="1"/>
  <c r="F6" i="1"/>
  <c r="F8" i="1"/>
  <c r="F7" i="1"/>
  <c r="F31" i="1"/>
  <c r="F22" i="1"/>
  <c r="F23" i="1"/>
  <c r="F24" i="1"/>
  <c r="F25" i="1"/>
  <c r="F26" i="1"/>
  <c r="F27" i="1"/>
  <c r="F28" i="1"/>
  <c r="F29" i="1"/>
  <c r="F30" i="1"/>
  <c r="F21" i="1"/>
  <c r="F32" i="1" l="1"/>
  <c r="F19" i="1"/>
</calcChain>
</file>

<file path=xl/sharedStrings.xml><?xml version="1.0" encoding="utf-8"?>
<sst xmlns="http://schemas.openxmlformats.org/spreadsheetml/2006/main" count="82" uniqueCount="54">
  <si>
    <t>№ п/п</t>
  </si>
  <si>
    <t>Наименование работ</t>
  </si>
  <si>
    <t>Ед.изм.</t>
  </si>
  <si>
    <t>Кол-во ед.</t>
  </si>
  <si>
    <t xml:space="preserve">Цена за ед., руб. </t>
  </si>
  <si>
    <t>Стоимость, руб.</t>
  </si>
  <si>
    <t>м.кв.</t>
  </si>
  <si>
    <t>Раздел 2. "Посадка растительного материала"</t>
  </si>
  <si>
    <t>ИТОГО по разделу 2. "Посадка растительного материала""</t>
  </si>
  <si>
    <t>ИТОГО по разделу 3. "Установка малых архитектурных форм"</t>
  </si>
  <si>
    <t>Пеннисетум мохнатый</t>
  </si>
  <si>
    <t>Плющ обыкновенный</t>
  </si>
  <si>
    <t>Просо прутьевидное</t>
  </si>
  <si>
    <t>Тысячелистник обыкновенный</t>
  </si>
  <si>
    <t>Эхинация пурпурная</t>
  </si>
  <si>
    <t>Ковыль тончайший 'Pony Tails'</t>
  </si>
  <si>
    <t>Кровохлебка лекарственная 'Tanna'</t>
  </si>
  <si>
    <t>Лаванда узколистная  'Alba'</t>
  </si>
  <si>
    <t>Осока власовидная  'Bronco'</t>
  </si>
  <si>
    <t>Просо прутьевидное 'Rotstrahlbusch'</t>
  </si>
  <si>
    <t>Щучка дернистая  'Schottland'</t>
  </si>
  <si>
    <t>Раздел 1. "Установка малых архитектурных форм"</t>
  </si>
  <si>
    <t>Металлический профиль "уголок" (70х70 мм)</t>
  </si>
  <si>
    <t>Металлический профиль "уголок" (50х50 мм)</t>
  </si>
  <si>
    <t>шт</t>
  </si>
  <si>
    <t>Зеркальный полистирол</t>
  </si>
  <si>
    <t>Органическое стекло</t>
  </si>
  <si>
    <t>Китайские колокольчики "Музыка ветра"</t>
  </si>
  <si>
    <t>Лента атласная</t>
  </si>
  <si>
    <t>Бусины акриловые  (в упаковке 100 шт)</t>
  </si>
  <si>
    <t>Полоса стальная (3х50)</t>
  </si>
  <si>
    <t>м.пог.</t>
  </si>
  <si>
    <t>Щебень известковый</t>
  </si>
  <si>
    <t>Песок строительный</t>
  </si>
  <si>
    <t>м.куб</t>
  </si>
  <si>
    <t>Электроды (набор)</t>
  </si>
  <si>
    <t>Раздел 3. "Устройство покрытий"</t>
  </si>
  <si>
    <t>Эпоксидная смола</t>
  </si>
  <si>
    <t>Песок кварцевый</t>
  </si>
  <si>
    <t>Щепа декоративная</t>
  </si>
  <si>
    <t>Рулонный газон</t>
  </si>
  <si>
    <t>Грунт плодородный</t>
  </si>
  <si>
    <t>Левитирующий глобус</t>
  </si>
  <si>
    <t>л</t>
  </si>
  <si>
    <t>Болты и шайбы (набор)</t>
  </si>
  <si>
    <t>ИТОГО ПО СМЕТЕ:</t>
  </si>
  <si>
    <t>ПРИМЕЧАНИЕ:</t>
  </si>
  <si>
    <t>Определенный декор создается своими руками из подручных средств.</t>
  </si>
  <si>
    <t>Валун природный камень коралл или ракушечник</t>
  </si>
  <si>
    <t>Монтаж сада</t>
  </si>
  <si>
    <t>Демонтаж сада</t>
  </si>
  <si>
    <t>Раздел 4. "Монтаж и демонтаж"</t>
  </si>
  <si>
    <t>ИТОГО по разделу 4. "Монтаж и демонтаж"</t>
  </si>
  <si>
    <t>СМЕТА МАТЕРИАЛОВ "СИМФОНИЯ СТИХИЙ"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</si>
</sst>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2" fontId="5" fillId="0" borderId="4" xfId="1" applyNumberFormat="1" applyFont="1" applyFill="1" applyBorder="1" applyAlignment="1">
      <alignment horizontal="right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/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4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U15" sqref="U15"/>
    </sheetView>
  </sheetViews>
  <sheetFormatPr defaultRowHeight="15" x14ac:dyDescent="0.25"/>
  <cols>
    <col min="1" max="1" width="4.140625" customWidth="1"/>
    <col min="2" max="2" width="34.85546875" customWidth="1"/>
    <col min="3" max="3" width="9.140625" customWidth="1"/>
    <col min="6" max="6" width="13.140625" bestFit="1" customWidth="1"/>
  </cols>
  <sheetData>
    <row r="1" spans="1:6" x14ac:dyDescent="0.25">
      <c r="A1" s="16" t="s">
        <v>53</v>
      </c>
      <c r="B1" s="17"/>
      <c r="C1" s="17"/>
      <c r="D1" s="17"/>
      <c r="E1" s="17"/>
      <c r="F1" s="18"/>
    </row>
    <row r="2" spans="1:6" ht="30" x14ac:dyDescent="0.25">
      <c r="A2" s="7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13" t="s">
        <v>21</v>
      </c>
      <c r="B3" s="14"/>
      <c r="C3" s="14"/>
      <c r="D3" s="14"/>
      <c r="E3" s="14"/>
      <c r="F3" s="15"/>
    </row>
    <row r="4" spans="1:6" ht="30" x14ac:dyDescent="0.25">
      <c r="A4" s="8">
        <v>1</v>
      </c>
      <c r="B4" s="2" t="s">
        <v>22</v>
      </c>
      <c r="C4" s="3" t="s">
        <v>31</v>
      </c>
      <c r="D4" s="4">
        <v>11.2</v>
      </c>
      <c r="E4" s="4">
        <v>220</v>
      </c>
      <c r="F4" s="4">
        <f>E4*D4</f>
        <v>2464</v>
      </c>
    </row>
    <row r="5" spans="1:6" ht="30" x14ac:dyDescent="0.25">
      <c r="A5" s="8">
        <v>2</v>
      </c>
      <c r="B5" s="2" t="s">
        <v>23</v>
      </c>
      <c r="C5" s="3" t="s">
        <v>31</v>
      </c>
      <c r="D5" s="4">
        <v>45</v>
      </c>
      <c r="E5" s="4">
        <v>100</v>
      </c>
      <c r="F5" s="4">
        <f>E5*D5</f>
        <v>4500</v>
      </c>
    </row>
    <row r="6" spans="1:6" x14ac:dyDescent="0.25">
      <c r="A6" s="8">
        <v>3</v>
      </c>
      <c r="B6" s="2" t="s">
        <v>30</v>
      </c>
      <c r="C6" s="3" t="s">
        <v>31</v>
      </c>
      <c r="D6" s="4">
        <v>18</v>
      </c>
      <c r="E6" s="4">
        <v>70</v>
      </c>
      <c r="F6" s="4">
        <f>E6*D6</f>
        <v>1260</v>
      </c>
    </row>
    <row r="7" spans="1:6" x14ac:dyDescent="0.25">
      <c r="A7" s="8">
        <v>4</v>
      </c>
      <c r="B7" s="2" t="s">
        <v>25</v>
      </c>
      <c r="C7" s="3" t="s">
        <v>6</v>
      </c>
      <c r="D7" s="4">
        <v>16</v>
      </c>
      <c r="E7" s="4">
        <v>1000</v>
      </c>
      <c r="F7" s="4">
        <f>E7*D7</f>
        <v>16000</v>
      </c>
    </row>
    <row r="8" spans="1:6" x14ac:dyDescent="0.25">
      <c r="A8" s="8">
        <v>5</v>
      </c>
      <c r="B8" s="2" t="s">
        <v>26</v>
      </c>
      <c r="C8" s="3" t="s">
        <v>6</v>
      </c>
      <c r="D8" s="4">
        <v>5</v>
      </c>
      <c r="E8" s="4">
        <v>1200</v>
      </c>
      <c r="F8" s="4">
        <f>E8*D8</f>
        <v>6000</v>
      </c>
    </row>
    <row r="9" spans="1:6" ht="30" x14ac:dyDescent="0.25">
      <c r="A9" s="8">
        <v>6</v>
      </c>
      <c r="B9" s="2" t="s">
        <v>27</v>
      </c>
      <c r="C9" s="3" t="s">
        <v>24</v>
      </c>
      <c r="D9" s="4">
        <v>1</v>
      </c>
      <c r="E9" s="4">
        <v>1500</v>
      </c>
      <c r="F9" s="4">
        <f t="shared" ref="F9:F18" si="0">E9*D9</f>
        <v>1500</v>
      </c>
    </row>
    <row r="10" spans="1:6" x14ac:dyDescent="0.25">
      <c r="A10" s="8">
        <v>7</v>
      </c>
      <c r="B10" s="2" t="s">
        <v>28</v>
      </c>
      <c r="C10" s="3" t="s">
        <v>31</v>
      </c>
      <c r="D10" s="4">
        <v>13</v>
      </c>
      <c r="E10" s="4">
        <v>8</v>
      </c>
      <c r="F10" s="4">
        <f t="shared" si="0"/>
        <v>104</v>
      </c>
    </row>
    <row r="11" spans="1:6" ht="30" x14ac:dyDescent="0.25">
      <c r="A11" s="8">
        <v>8</v>
      </c>
      <c r="B11" s="2" t="s">
        <v>29</v>
      </c>
      <c r="C11" s="3" t="s">
        <v>24</v>
      </c>
      <c r="D11" s="4">
        <v>4</v>
      </c>
      <c r="E11" s="4">
        <v>300</v>
      </c>
      <c r="F11" s="4">
        <f t="shared" si="0"/>
        <v>1200</v>
      </c>
    </row>
    <row r="12" spans="1:6" x14ac:dyDescent="0.25">
      <c r="A12" s="8">
        <v>9</v>
      </c>
      <c r="B12" s="9" t="s">
        <v>32</v>
      </c>
      <c r="C12" s="3" t="s">
        <v>34</v>
      </c>
      <c r="D12" s="4">
        <v>0.25</v>
      </c>
      <c r="E12" s="4">
        <v>900</v>
      </c>
      <c r="F12" s="4">
        <f t="shared" si="0"/>
        <v>225</v>
      </c>
    </row>
    <row r="13" spans="1:6" x14ac:dyDescent="0.25">
      <c r="A13" s="8">
        <v>10</v>
      </c>
      <c r="B13" s="2" t="s">
        <v>33</v>
      </c>
      <c r="C13" s="3" t="s">
        <v>34</v>
      </c>
      <c r="D13" s="4">
        <v>0.25</v>
      </c>
      <c r="E13" s="4">
        <v>600</v>
      </c>
      <c r="F13" s="4">
        <f t="shared" si="0"/>
        <v>150</v>
      </c>
    </row>
    <row r="14" spans="1:6" x14ac:dyDescent="0.25">
      <c r="A14" s="8">
        <v>11</v>
      </c>
      <c r="B14" s="2" t="s">
        <v>37</v>
      </c>
      <c r="C14" s="3" t="s">
        <v>24</v>
      </c>
      <c r="D14" s="4">
        <v>1</v>
      </c>
      <c r="E14" s="4">
        <v>3000</v>
      </c>
      <c r="F14" s="4">
        <f t="shared" si="0"/>
        <v>3000</v>
      </c>
    </row>
    <row r="15" spans="1:6" x14ac:dyDescent="0.25">
      <c r="A15" s="8">
        <v>12</v>
      </c>
      <c r="B15" s="2" t="s">
        <v>42</v>
      </c>
      <c r="C15" s="3" t="s">
        <v>24</v>
      </c>
      <c r="D15" s="4">
        <v>1</v>
      </c>
      <c r="E15" s="4">
        <v>7000</v>
      </c>
      <c r="F15" s="4">
        <f t="shared" si="0"/>
        <v>7000</v>
      </c>
    </row>
    <row r="16" spans="1:6" x14ac:dyDescent="0.25">
      <c r="A16" s="8">
        <v>13</v>
      </c>
      <c r="B16" s="2" t="s">
        <v>44</v>
      </c>
      <c r="C16" s="3" t="s">
        <v>24</v>
      </c>
      <c r="D16" s="4">
        <v>1</v>
      </c>
      <c r="E16" s="4">
        <v>1500</v>
      </c>
      <c r="F16" s="4">
        <f t="shared" si="0"/>
        <v>1500</v>
      </c>
    </row>
    <row r="17" spans="1:6" ht="30" x14ac:dyDescent="0.25">
      <c r="A17" s="8">
        <v>14</v>
      </c>
      <c r="B17" s="2" t="s">
        <v>48</v>
      </c>
      <c r="C17" s="3" t="s">
        <v>24</v>
      </c>
      <c r="D17" s="4">
        <v>3</v>
      </c>
      <c r="E17" s="4">
        <v>1650</v>
      </c>
      <c r="F17" s="4">
        <f t="shared" si="0"/>
        <v>4950</v>
      </c>
    </row>
    <row r="18" spans="1:6" x14ac:dyDescent="0.25">
      <c r="A18" s="8">
        <v>15</v>
      </c>
      <c r="B18" s="2" t="s">
        <v>35</v>
      </c>
      <c r="C18" s="3" t="s">
        <v>24</v>
      </c>
      <c r="D18" s="4">
        <v>1</v>
      </c>
      <c r="E18" s="4">
        <v>600</v>
      </c>
      <c r="F18" s="4">
        <f t="shared" si="0"/>
        <v>600</v>
      </c>
    </row>
    <row r="19" spans="1:6" x14ac:dyDescent="0.25">
      <c r="A19" s="11" t="s">
        <v>9</v>
      </c>
      <c r="B19" s="12"/>
      <c r="C19" s="12"/>
      <c r="D19" s="12"/>
      <c r="E19" s="12"/>
      <c r="F19" s="6">
        <f>SUM(F4:F18)</f>
        <v>50453</v>
      </c>
    </row>
    <row r="20" spans="1:6" x14ac:dyDescent="0.25">
      <c r="A20" s="19" t="s">
        <v>7</v>
      </c>
      <c r="B20" s="20"/>
      <c r="C20" s="20"/>
      <c r="D20" s="20"/>
      <c r="E20" s="20"/>
      <c r="F20" s="21"/>
    </row>
    <row r="21" spans="1:6" x14ac:dyDescent="0.25">
      <c r="A21" s="8">
        <v>16</v>
      </c>
      <c r="B21" t="s">
        <v>15</v>
      </c>
      <c r="C21" s="3" t="s">
        <v>24</v>
      </c>
      <c r="D21" s="4">
        <v>27</v>
      </c>
      <c r="E21" s="4">
        <v>350</v>
      </c>
      <c r="F21" s="4">
        <f>D21*E21</f>
        <v>9450</v>
      </c>
    </row>
    <row r="22" spans="1:6" x14ac:dyDescent="0.25">
      <c r="A22" s="8">
        <v>17</v>
      </c>
      <c r="B22" s="5" t="s">
        <v>16</v>
      </c>
      <c r="C22" s="3" t="s">
        <v>24</v>
      </c>
      <c r="D22" s="4">
        <v>8</v>
      </c>
      <c r="E22" s="4">
        <v>350</v>
      </c>
      <c r="F22" s="4">
        <f t="shared" ref="F22:F29" si="1">D22*E22</f>
        <v>2800</v>
      </c>
    </row>
    <row r="23" spans="1:6" x14ac:dyDescent="0.25">
      <c r="A23" s="8">
        <v>18</v>
      </c>
      <c r="B23" s="5" t="s">
        <v>17</v>
      </c>
      <c r="C23" s="3" t="s">
        <v>24</v>
      </c>
      <c r="D23" s="4">
        <v>4</v>
      </c>
      <c r="E23" s="4">
        <v>350</v>
      </c>
      <c r="F23" s="4">
        <f t="shared" si="1"/>
        <v>1400</v>
      </c>
    </row>
    <row r="24" spans="1:6" x14ac:dyDescent="0.25">
      <c r="A24" s="8">
        <v>19</v>
      </c>
      <c r="B24" s="5" t="s">
        <v>18</v>
      </c>
      <c r="C24" s="3" t="s">
        <v>24</v>
      </c>
      <c r="D24" s="4">
        <v>3</v>
      </c>
      <c r="E24" s="4">
        <v>300</v>
      </c>
      <c r="F24" s="4">
        <f t="shared" si="1"/>
        <v>900</v>
      </c>
    </row>
    <row r="25" spans="1:6" ht="15" customHeight="1" x14ac:dyDescent="0.25">
      <c r="A25" s="8">
        <v>20</v>
      </c>
      <c r="B25" s="2" t="s">
        <v>10</v>
      </c>
      <c r="C25" s="3" t="s">
        <v>24</v>
      </c>
      <c r="D25" s="4">
        <v>14</v>
      </c>
      <c r="E25" s="4">
        <v>350</v>
      </c>
      <c r="F25" s="4">
        <f t="shared" si="1"/>
        <v>4900</v>
      </c>
    </row>
    <row r="26" spans="1:6" x14ac:dyDescent="0.25">
      <c r="A26" s="8">
        <v>21</v>
      </c>
      <c r="B26" s="2" t="s">
        <v>11</v>
      </c>
      <c r="C26" s="3" t="s">
        <v>24</v>
      </c>
      <c r="D26" s="4">
        <v>5</v>
      </c>
      <c r="E26" s="4">
        <v>900</v>
      </c>
      <c r="F26" s="4">
        <f t="shared" si="1"/>
        <v>4500</v>
      </c>
    </row>
    <row r="27" spans="1:6" x14ac:dyDescent="0.25">
      <c r="A27" s="8">
        <v>22</v>
      </c>
      <c r="B27" s="2" t="s">
        <v>19</v>
      </c>
      <c r="C27" s="3" t="s">
        <v>24</v>
      </c>
      <c r="D27" s="4">
        <v>3</v>
      </c>
      <c r="E27" s="4">
        <v>300</v>
      </c>
      <c r="F27" s="4">
        <f t="shared" si="1"/>
        <v>900</v>
      </c>
    </row>
    <row r="28" spans="1:6" x14ac:dyDescent="0.25">
      <c r="A28" s="8">
        <v>23</v>
      </c>
      <c r="B28" t="s">
        <v>12</v>
      </c>
      <c r="C28" s="3" t="s">
        <v>24</v>
      </c>
      <c r="D28" s="4">
        <v>24</v>
      </c>
      <c r="E28" s="4">
        <v>300</v>
      </c>
      <c r="F28" s="4">
        <f t="shared" si="1"/>
        <v>7200</v>
      </c>
    </row>
    <row r="29" spans="1:6" x14ac:dyDescent="0.25">
      <c r="A29" s="8">
        <v>24</v>
      </c>
      <c r="B29" s="2" t="s">
        <v>13</v>
      </c>
      <c r="C29" s="3" t="s">
        <v>24</v>
      </c>
      <c r="D29" s="4">
        <v>17</v>
      </c>
      <c r="E29" s="4">
        <v>300</v>
      </c>
      <c r="F29" s="4">
        <f t="shared" si="1"/>
        <v>5100</v>
      </c>
    </row>
    <row r="30" spans="1:6" x14ac:dyDescent="0.25">
      <c r="A30" s="8">
        <v>25</v>
      </c>
      <c r="B30" s="9" t="s">
        <v>20</v>
      </c>
      <c r="C30" s="3" t="s">
        <v>24</v>
      </c>
      <c r="D30" s="4">
        <v>28</v>
      </c>
      <c r="E30" s="4">
        <v>300</v>
      </c>
      <c r="F30" s="4">
        <f>D30*E30</f>
        <v>8400</v>
      </c>
    </row>
    <row r="31" spans="1:6" x14ac:dyDescent="0.25">
      <c r="A31" s="8">
        <v>26</v>
      </c>
      <c r="B31" s="9" t="s">
        <v>14</v>
      </c>
      <c r="C31" s="3" t="s">
        <v>24</v>
      </c>
      <c r="D31" s="4">
        <v>13</v>
      </c>
      <c r="E31" s="4">
        <v>350</v>
      </c>
      <c r="F31" s="4">
        <f>D31*E31</f>
        <v>4550</v>
      </c>
    </row>
    <row r="32" spans="1:6" x14ac:dyDescent="0.25">
      <c r="A32" s="11" t="s">
        <v>8</v>
      </c>
      <c r="B32" s="12"/>
      <c r="C32" s="12"/>
      <c r="D32" s="12"/>
      <c r="E32" s="12"/>
      <c r="F32" s="6">
        <f>SUM(F21:F31)</f>
        <v>50100</v>
      </c>
    </row>
    <row r="33" spans="1:6" x14ac:dyDescent="0.25">
      <c r="A33" s="13" t="s">
        <v>36</v>
      </c>
      <c r="B33" s="14"/>
      <c r="C33" s="14"/>
      <c r="D33" s="14"/>
      <c r="E33" s="14"/>
      <c r="F33" s="15"/>
    </row>
    <row r="34" spans="1:6" x14ac:dyDescent="0.25">
      <c r="A34" s="8">
        <v>27</v>
      </c>
      <c r="B34" s="2" t="s">
        <v>38</v>
      </c>
      <c r="C34" s="3" t="s">
        <v>34</v>
      </c>
      <c r="D34" s="4">
        <v>0.2</v>
      </c>
      <c r="E34" s="4">
        <v>7000</v>
      </c>
      <c r="F34" s="4">
        <f>E34*D34</f>
        <v>1400</v>
      </c>
    </row>
    <row r="35" spans="1:6" x14ac:dyDescent="0.25">
      <c r="A35" s="8">
        <v>28</v>
      </c>
      <c r="B35" s="2" t="s">
        <v>39</v>
      </c>
      <c r="C35" s="3" t="s">
        <v>43</v>
      </c>
      <c r="D35" s="4">
        <v>150</v>
      </c>
      <c r="E35" s="4">
        <v>4</v>
      </c>
      <c r="F35" s="4">
        <f>E35*D35</f>
        <v>600</v>
      </c>
    </row>
    <row r="36" spans="1:6" x14ac:dyDescent="0.25">
      <c r="A36" s="8">
        <v>29</v>
      </c>
      <c r="B36" s="2" t="s">
        <v>40</v>
      </c>
      <c r="C36" s="3" t="s">
        <v>6</v>
      </c>
      <c r="D36" s="4">
        <v>8</v>
      </c>
      <c r="E36" s="4">
        <v>200</v>
      </c>
      <c r="F36" s="4">
        <f>E36*D36</f>
        <v>1600</v>
      </c>
    </row>
    <row r="37" spans="1:6" x14ac:dyDescent="0.25">
      <c r="A37" s="8">
        <v>30</v>
      </c>
      <c r="B37" s="2" t="s">
        <v>41</v>
      </c>
      <c r="C37" s="3" t="s">
        <v>34</v>
      </c>
      <c r="D37" s="4">
        <v>0.5</v>
      </c>
      <c r="E37" s="4">
        <v>1500</v>
      </c>
      <c r="F37" s="4">
        <f>E37*D37</f>
        <v>750</v>
      </c>
    </row>
    <row r="38" spans="1:6" x14ac:dyDescent="0.25">
      <c r="A38" s="11" t="s">
        <v>9</v>
      </c>
      <c r="B38" s="12"/>
      <c r="C38" s="12"/>
      <c r="D38" s="12"/>
      <c r="E38" s="12"/>
      <c r="F38" s="6">
        <f>SUM(F34:F37)</f>
        <v>4350</v>
      </c>
    </row>
    <row r="39" spans="1:6" x14ac:dyDescent="0.25">
      <c r="A39" s="13" t="s">
        <v>51</v>
      </c>
      <c r="B39" s="14"/>
      <c r="C39" s="14"/>
      <c r="D39" s="14"/>
      <c r="E39" s="14"/>
      <c r="F39" s="15"/>
    </row>
    <row r="40" spans="1:6" x14ac:dyDescent="0.25">
      <c r="A40" s="8">
        <v>31</v>
      </c>
      <c r="B40" s="2" t="s">
        <v>49</v>
      </c>
      <c r="C40" s="3" t="s">
        <v>24</v>
      </c>
      <c r="D40" s="4">
        <v>1</v>
      </c>
      <c r="E40" s="4">
        <v>15000</v>
      </c>
      <c r="F40" s="9">
        <f>E40*D40</f>
        <v>15000</v>
      </c>
    </row>
    <row r="41" spans="1:6" x14ac:dyDescent="0.25">
      <c r="A41" s="8">
        <v>32</v>
      </c>
      <c r="B41" s="2" t="s">
        <v>50</v>
      </c>
      <c r="C41" s="3" t="s">
        <v>24</v>
      </c>
      <c r="D41" s="4">
        <v>1</v>
      </c>
      <c r="E41" s="4">
        <v>15000</v>
      </c>
      <c r="F41" s="9">
        <f>E41*D41</f>
        <v>15000</v>
      </c>
    </row>
    <row r="42" spans="1:6" x14ac:dyDescent="0.25">
      <c r="A42" s="23" t="s">
        <v>52</v>
      </c>
      <c r="B42" s="23"/>
      <c r="C42" s="23"/>
      <c r="D42" s="23"/>
      <c r="E42" s="23"/>
      <c r="F42" s="9">
        <f>F40+F41</f>
        <v>30000</v>
      </c>
    </row>
    <row r="43" spans="1:6" x14ac:dyDescent="0.25">
      <c r="A43" s="25" t="s">
        <v>45</v>
      </c>
      <c r="B43" s="25"/>
      <c r="C43" s="25"/>
      <c r="D43" s="25"/>
      <c r="E43" s="25"/>
      <c r="F43" s="24">
        <f>SUM(F19,F32,F38,F42)</f>
        <v>134903</v>
      </c>
    </row>
    <row r="44" spans="1:6" x14ac:dyDescent="0.25">
      <c r="A44" s="25"/>
      <c r="B44" s="25"/>
      <c r="C44" s="25"/>
      <c r="D44" s="25"/>
      <c r="E44" s="25"/>
      <c r="F44" s="24"/>
    </row>
    <row r="46" spans="1:6" x14ac:dyDescent="0.25">
      <c r="B46" s="10" t="s">
        <v>46</v>
      </c>
    </row>
    <row r="47" spans="1:6" x14ac:dyDescent="0.25">
      <c r="B47" s="22" t="s">
        <v>47</v>
      </c>
      <c r="C47" s="22"/>
      <c r="D47" s="22"/>
      <c r="E47" s="22"/>
      <c r="F47" s="22"/>
    </row>
  </sheetData>
  <mergeCells count="12">
    <mergeCell ref="B47:F47"/>
    <mergeCell ref="A33:F33"/>
    <mergeCell ref="A38:E38"/>
    <mergeCell ref="A39:F39"/>
    <mergeCell ref="A42:E42"/>
    <mergeCell ref="F43:F44"/>
    <mergeCell ref="A43:E44"/>
    <mergeCell ref="A19:E19"/>
    <mergeCell ref="A3:F3"/>
    <mergeCell ref="A1:F1"/>
    <mergeCell ref="A20:F20"/>
    <mergeCell ref="A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2019-01-27T18:41:17Z</dcterms:modified>
</cp:coreProperties>
</file>