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ina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47" i="1" l="1"/>
  <c r="F38" i="1"/>
  <c r="F37" i="1"/>
  <c r="F45" i="1"/>
  <c r="F44" i="1"/>
  <c r="F46" i="1"/>
  <c r="F26" i="1"/>
  <c r="F25" i="1"/>
  <c r="F32" i="1"/>
  <c r="F29" i="1"/>
  <c r="F28" i="1"/>
  <c r="F31" i="1"/>
  <c r="F30" i="1"/>
  <c r="F43" i="1" l="1"/>
  <c r="F42" i="1"/>
  <c r="F33" i="1" l="1"/>
  <c r="F39" i="1" s="1"/>
  <c r="F48" i="1" s="1"/>
  <c r="F27" i="1"/>
  <c r="F23" i="1"/>
  <c r="F24" i="1"/>
  <c r="F22" i="1"/>
  <c r="F21" i="1"/>
  <c r="G13" i="1"/>
  <c r="G14" i="1"/>
  <c r="G15" i="1"/>
  <c r="G16" i="1"/>
  <c r="G12" i="1"/>
  <c r="G10" i="1" l="1"/>
  <c r="G8" i="1"/>
  <c r="G17" i="1" s="1"/>
</calcChain>
</file>

<file path=xl/sharedStrings.xml><?xml version="1.0" encoding="utf-8"?>
<sst xmlns="http://schemas.openxmlformats.org/spreadsheetml/2006/main" count="95" uniqueCount="63">
  <si>
    <t>№ п/п</t>
  </si>
  <si>
    <t xml:space="preserve">Наименование </t>
  </si>
  <si>
    <t xml:space="preserve">Единицы измерения </t>
  </si>
  <si>
    <t xml:space="preserve">Количество </t>
  </si>
  <si>
    <t>Цена за ед. изм., руб</t>
  </si>
  <si>
    <t>Стоимость, руб</t>
  </si>
  <si>
    <t xml:space="preserve">Ассортиментная ведомость </t>
  </si>
  <si>
    <t xml:space="preserve">шт. </t>
  </si>
  <si>
    <t xml:space="preserve">Травянистые растения </t>
  </si>
  <si>
    <t xml:space="preserve">Упаковка корневой системы </t>
  </si>
  <si>
    <t>Итого по разделу:</t>
  </si>
  <si>
    <t>Материалы</t>
  </si>
  <si>
    <t>Геотекстиль универсальный</t>
  </si>
  <si>
    <t>Работы</t>
  </si>
  <si>
    <t>м²</t>
  </si>
  <si>
    <t>Посадка растений (травянистые растения )</t>
  </si>
  <si>
    <t xml:space="preserve">Демонтаж </t>
  </si>
  <si>
    <t xml:space="preserve">Монтаж МАФ </t>
  </si>
  <si>
    <t xml:space="preserve">Всего </t>
  </si>
  <si>
    <t>м³</t>
  </si>
  <si>
    <t>Лиственные деревья</t>
  </si>
  <si>
    <t>WRB70</t>
  </si>
  <si>
    <t>Древесные лианы</t>
  </si>
  <si>
    <t>Sol. 3xv mB/co</t>
  </si>
  <si>
    <t>Яблоня гибридная 'John Downie'                   Malus hybridus 'John Downie'</t>
  </si>
  <si>
    <t>Жимолость каприфоль                                  Lonicera caprifolium</t>
  </si>
  <si>
    <t>Вейник остроцветковый 'Karl Foerster'</t>
  </si>
  <si>
    <t>Гелениум Бигелоу 'The Bishop'</t>
  </si>
  <si>
    <t xml:space="preserve">Кровохлебка лекарственная </t>
  </si>
  <si>
    <t>Тысячелистник 'Terracotta'</t>
  </si>
  <si>
    <t xml:space="preserve">Эхинацея пурпурная </t>
  </si>
  <si>
    <t>C 5</t>
  </si>
  <si>
    <t xml:space="preserve">С 3 </t>
  </si>
  <si>
    <t>С 2</t>
  </si>
  <si>
    <t>C 3</t>
  </si>
  <si>
    <t>Арка садовая</t>
  </si>
  <si>
    <t xml:space="preserve">Пергола </t>
  </si>
  <si>
    <t xml:space="preserve">Грунт растительный, h = 0,3 м </t>
  </si>
  <si>
    <t>Емкость для воды, H 300 литров</t>
  </si>
  <si>
    <t>Стеклянные колонны, 2500*70*70 мм</t>
  </si>
  <si>
    <t>Посадка растений (деревья и кустарники)</t>
  </si>
  <si>
    <t>Фанера 20 мм ФК 1525х1525мм 4/4нш</t>
  </si>
  <si>
    <t xml:space="preserve">Трубы </t>
  </si>
  <si>
    <t xml:space="preserve">м.п. </t>
  </si>
  <si>
    <t>Фонтанный насос STURM! WP9709F</t>
  </si>
  <si>
    <t>Лоток пластиковый со стальной решеткой</t>
  </si>
  <si>
    <t>Таймер подачи воды FlexiControl Gardena</t>
  </si>
  <si>
    <t>Фракция 15-35 мм, мешок 30 л</t>
  </si>
  <si>
    <t>Фракция 100-150 мм, мешок 30 л</t>
  </si>
  <si>
    <t>В стоимость входит крепеж, подсветка и монтаж</t>
  </si>
  <si>
    <t>Галька светлая, h = 10 см</t>
  </si>
  <si>
    <t>Галька белая, h = 6 см</t>
  </si>
  <si>
    <t>Подготовительные работы</t>
  </si>
  <si>
    <t>Включая подготовку и выкопку посадочных ям</t>
  </si>
  <si>
    <t>Полив</t>
  </si>
  <si>
    <t>Вагонка (ель-сосна) "Штиль", сорт А-В 12,5х121х6000</t>
  </si>
  <si>
    <t>Кляймеры</t>
  </si>
  <si>
    <t>Сметная стоимость выставочного сада "Махабхута"</t>
  </si>
  <si>
    <t>Кабель ВВГп НГ LS 3х1.5 мм 100 м </t>
  </si>
  <si>
    <t>шт.</t>
  </si>
  <si>
    <t>Труба ПВХ гофрир. </t>
  </si>
  <si>
    <t>м.п. </t>
  </si>
  <si>
    <t>Садовый светильник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</si>
</sst>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6" fillId="2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2" borderId="0" xfId="1" applyFont="1" applyAlignment="1">
      <alignment horizontal="center"/>
    </xf>
    <xf numFmtId="0" fontId="6" fillId="2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0" xfId="1" applyFont="1" applyAlignment="1">
      <alignment horizontal="center" vertical="center"/>
    </xf>
    <xf numFmtId="0" fontId="3" fillId="2" borderId="0" xfId="1" applyFont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19" workbookViewId="0">
      <selection activeCell="B34" sqref="B34:B36"/>
    </sheetView>
  </sheetViews>
  <sheetFormatPr defaultRowHeight="15" x14ac:dyDescent="0.25"/>
  <cols>
    <col min="1" max="1" width="9" style="2" customWidth="1"/>
    <col min="2" max="2" width="39.7109375" style="2" customWidth="1"/>
    <col min="3" max="3" width="12.42578125" style="2" customWidth="1"/>
    <col min="4" max="4" width="18" style="2" customWidth="1"/>
    <col min="5" max="5" width="29" style="2" customWidth="1"/>
    <col min="6" max="6" width="24" style="2" customWidth="1"/>
    <col min="7" max="7" width="18.28515625" style="2" customWidth="1"/>
    <col min="8" max="8" width="9.85546875" style="2" customWidth="1"/>
    <col min="9" max="16384" width="9.140625" style="2"/>
  </cols>
  <sheetData>
    <row r="1" spans="1:12" ht="15" customHeight="1" x14ac:dyDescent="0.25">
      <c r="A1" s="26" t="s">
        <v>57</v>
      </c>
      <c r="B1" s="26"/>
      <c r="C1" s="26"/>
      <c r="D1" s="26"/>
      <c r="E1" s="26"/>
      <c r="F1" s="26"/>
      <c r="G1" s="26"/>
      <c r="H1" s="1"/>
      <c r="I1" s="1"/>
      <c r="J1" s="1"/>
      <c r="K1" s="1"/>
      <c r="L1" s="1"/>
    </row>
    <row r="2" spans="1:12" x14ac:dyDescent="0.25">
      <c r="A2" s="26"/>
      <c r="B2" s="26"/>
      <c r="C2" s="26"/>
      <c r="D2" s="26"/>
      <c r="E2" s="26"/>
      <c r="F2" s="26"/>
      <c r="G2" s="26"/>
      <c r="H2" s="1"/>
      <c r="I2" s="1"/>
      <c r="J2" s="1"/>
      <c r="K2" s="1"/>
      <c r="L2" s="1"/>
    </row>
    <row r="3" spans="1:12" x14ac:dyDescent="0.25">
      <c r="A3" s="26"/>
      <c r="B3" s="26"/>
      <c r="C3" s="26"/>
      <c r="D3" s="26"/>
      <c r="E3" s="26"/>
      <c r="F3" s="26"/>
      <c r="G3" s="26"/>
      <c r="H3" s="1"/>
      <c r="I3" s="1"/>
      <c r="J3" s="1"/>
      <c r="K3" s="1"/>
      <c r="L3" s="1"/>
    </row>
    <row r="4" spans="1:12" x14ac:dyDescent="0.25">
      <c r="A4" s="21" t="s">
        <v>0</v>
      </c>
      <c r="B4" s="21" t="s">
        <v>1</v>
      </c>
      <c r="C4" s="22" t="s">
        <v>2</v>
      </c>
      <c r="D4" s="21" t="s">
        <v>3</v>
      </c>
      <c r="E4" s="22" t="s">
        <v>9</v>
      </c>
      <c r="F4" s="21" t="s">
        <v>4</v>
      </c>
      <c r="G4" s="21" t="s">
        <v>5</v>
      </c>
    </row>
    <row r="5" spans="1:12" x14ac:dyDescent="0.25">
      <c r="A5" s="21"/>
      <c r="B5" s="21"/>
      <c r="C5" s="22"/>
      <c r="D5" s="21"/>
      <c r="E5" s="22"/>
      <c r="F5" s="21"/>
      <c r="G5" s="21"/>
    </row>
    <row r="6" spans="1:12" x14ac:dyDescent="0.25">
      <c r="A6" s="29" t="s">
        <v>6</v>
      </c>
      <c r="B6" s="29"/>
      <c r="C6" s="29"/>
      <c r="D6" s="29"/>
      <c r="E6" s="29"/>
      <c r="F6" s="29"/>
      <c r="G6" s="29"/>
    </row>
    <row r="7" spans="1:12" x14ac:dyDescent="0.25">
      <c r="A7" s="27" t="s">
        <v>20</v>
      </c>
      <c r="B7" s="27"/>
      <c r="C7" s="27"/>
      <c r="D7" s="27"/>
      <c r="E7" s="27"/>
      <c r="F7" s="27"/>
      <c r="G7" s="27"/>
    </row>
    <row r="8" spans="1:12" ht="30" x14ac:dyDescent="0.25">
      <c r="A8" s="3">
        <v>1</v>
      </c>
      <c r="B8" s="4" t="s">
        <v>24</v>
      </c>
      <c r="C8" s="3" t="s">
        <v>7</v>
      </c>
      <c r="D8" s="3">
        <v>1</v>
      </c>
      <c r="E8" s="3" t="s">
        <v>21</v>
      </c>
      <c r="F8" s="3">
        <v>15300</v>
      </c>
      <c r="G8" s="3">
        <f>F8</f>
        <v>15300</v>
      </c>
    </row>
    <row r="9" spans="1:12" x14ac:dyDescent="0.25">
      <c r="A9" s="21" t="s">
        <v>22</v>
      </c>
      <c r="B9" s="21"/>
      <c r="C9" s="21"/>
      <c r="D9" s="21"/>
      <c r="E9" s="21"/>
      <c r="F9" s="21"/>
      <c r="G9" s="21"/>
    </row>
    <row r="10" spans="1:12" ht="30" x14ac:dyDescent="0.25">
      <c r="A10" s="3">
        <v>2</v>
      </c>
      <c r="B10" s="4" t="s">
        <v>25</v>
      </c>
      <c r="C10" s="3" t="s">
        <v>7</v>
      </c>
      <c r="D10" s="3">
        <v>3</v>
      </c>
      <c r="E10" s="3" t="s">
        <v>23</v>
      </c>
      <c r="F10" s="3">
        <v>3990</v>
      </c>
      <c r="G10" s="3">
        <f>D10*F10</f>
        <v>11970</v>
      </c>
    </row>
    <row r="11" spans="1:12" x14ac:dyDescent="0.25">
      <c r="A11" s="21" t="s">
        <v>8</v>
      </c>
      <c r="B11" s="21"/>
      <c r="C11" s="21"/>
      <c r="D11" s="21"/>
      <c r="E11" s="21"/>
      <c r="F11" s="21"/>
      <c r="G11" s="21"/>
    </row>
    <row r="12" spans="1:12" x14ac:dyDescent="0.25">
      <c r="A12" s="3">
        <v>3</v>
      </c>
      <c r="B12" s="5" t="s">
        <v>26</v>
      </c>
      <c r="C12" s="3" t="s">
        <v>7</v>
      </c>
      <c r="D12" s="3">
        <v>13</v>
      </c>
      <c r="E12" s="3" t="s">
        <v>31</v>
      </c>
      <c r="F12" s="3">
        <v>1270</v>
      </c>
      <c r="G12" s="3">
        <f>D12*F12</f>
        <v>16510</v>
      </c>
    </row>
    <row r="13" spans="1:12" x14ac:dyDescent="0.25">
      <c r="A13" s="3">
        <v>4</v>
      </c>
      <c r="B13" s="5" t="s">
        <v>27</v>
      </c>
      <c r="C13" s="3" t="s">
        <v>7</v>
      </c>
      <c r="D13" s="3">
        <v>4</v>
      </c>
      <c r="E13" s="3" t="s">
        <v>32</v>
      </c>
      <c r="F13" s="3">
        <v>517</v>
      </c>
      <c r="G13" s="3">
        <f>D13*F13</f>
        <v>2068</v>
      </c>
    </row>
    <row r="14" spans="1:12" x14ac:dyDescent="0.25">
      <c r="A14" s="3">
        <v>5</v>
      </c>
      <c r="B14" s="3" t="s">
        <v>28</v>
      </c>
      <c r="C14" s="3" t="s">
        <v>7</v>
      </c>
      <c r="D14" s="3">
        <v>12</v>
      </c>
      <c r="E14" s="3" t="s">
        <v>33</v>
      </c>
      <c r="F14" s="3">
        <v>327</v>
      </c>
      <c r="G14" s="3">
        <f t="shared" ref="G14:G16" si="0">D14*F14</f>
        <v>3924</v>
      </c>
    </row>
    <row r="15" spans="1:12" x14ac:dyDescent="0.25">
      <c r="A15" s="3">
        <v>6</v>
      </c>
      <c r="B15" s="5" t="s">
        <v>29</v>
      </c>
      <c r="C15" s="3" t="s">
        <v>7</v>
      </c>
      <c r="D15" s="3">
        <v>7</v>
      </c>
      <c r="E15" s="3" t="s">
        <v>32</v>
      </c>
      <c r="F15" s="3">
        <v>705</v>
      </c>
      <c r="G15" s="3">
        <f t="shared" si="0"/>
        <v>4935</v>
      </c>
    </row>
    <row r="16" spans="1:12" x14ac:dyDescent="0.25">
      <c r="A16" s="3">
        <v>7</v>
      </c>
      <c r="B16" s="5" t="s">
        <v>30</v>
      </c>
      <c r="C16" s="3" t="s">
        <v>7</v>
      </c>
      <c r="D16" s="3">
        <v>6</v>
      </c>
      <c r="E16" s="3" t="s">
        <v>34</v>
      </c>
      <c r="F16" s="3">
        <v>693</v>
      </c>
      <c r="G16" s="3">
        <f t="shared" si="0"/>
        <v>4158</v>
      </c>
    </row>
    <row r="17" spans="1:9" x14ac:dyDescent="0.25">
      <c r="A17" s="27"/>
      <c r="B17" s="27"/>
      <c r="C17" s="27"/>
      <c r="D17" s="27"/>
      <c r="E17" s="27"/>
      <c r="F17" s="6" t="s">
        <v>10</v>
      </c>
      <c r="G17" s="14">
        <f>SUM(G8:G16)</f>
        <v>58865</v>
      </c>
    </row>
    <row r="18" spans="1:9" x14ac:dyDescent="0.25">
      <c r="A18" s="28" t="s">
        <v>11</v>
      </c>
      <c r="B18" s="28"/>
      <c r="C18" s="28"/>
      <c r="D18" s="28"/>
      <c r="E18" s="28"/>
      <c r="F18" s="28"/>
    </row>
    <row r="19" spans="1:9" ht="15" customHeight="1" x14ac:dyDescent="0.25">
      <c r="A19" s="21" t="s">
        <v>0</v>
      </c>
      <c r="B19" s="21" t="s">
        <v>1</v>
      </c>
      <c r="C19" s="22" t="s">
        <v>2</v>
      </c>
      <c r="D19" s="21" t="s">
        <v>3</v>
      </c>
      <c r="E19" s="22" t="s">
        <v>4</v>
      </c>
      <c r="F19" s="21" t="s">
        <v>5</v>
      </c>
      <c r="G19" s="21"/>
    </row>
    <row r="20" spans="1:9" x14ac:dyDescent="0.25">
      <c r="A20" s="21"/>
      <c r="B20" s="21"/>
      <c r="C20" s="22"/>
      <c r="D20" s="21"/>
      <c r="E20" s="22"/>
      <c r="F20" s="21"/>
      <c r="G20" s="21"/>
    </row>
    <row r="21" spans="1:9" x14ac:dyDescent="0.25">
      <c r="A21" s="3">
        <v>1</v>
      </c>
      <c r="B21" s="3" t="s">
        <v>35</v>
      </c>
      <c r="C21" s="3" t="s">
        <v>7</v>
      </c>
      <c r="D21" s="3">
        <v>3</v>
      </c>
      <c r="E21" s="3">
        <v>15500</v>
      </c>
      <c r="F21" s="11">
        <f>D21*E21</f>
        <v>46500</v>
      </c>
    </row>
    <row r="22" spans="1:9" x14ac:dyDescent="0.25">
      <c r="A22" s="3">
        <v>2</v>
      </c>
      <c r="B22" s="3" t="s">
        <v>36</v>
      </c>
      <c r="C22" s="3" t="s">
        <v>7</v>
      </c>
      <c r="D22" s="3">
        <v>1</v>
      </c>
      <c r="E22" s="3">
        <v>12000</v>
      </c>
      <c r="F22" s="11">
        <f>E22</f>
        <v>12000</v>
      </c>
    </row>
    <row r="23" spans="1:9" x14ac:dyDescent="0.25">
      <c r="A23" s="3">
        <v>3</v>
      </c>
      <c r="B23" s="3" t="s">
        <v>12</v>
      </c>
      <c r="C23" s="3" t="s">
        <v>14</v>
      </c>
      <c r="D23" s="3">
        <v>21</v>
      </c>
      <c r="E23" s="3">
        <v>35</v>
      </c>
      <c r="F23" s="11">
        <f>D23*E23</f>
        <v>735</v>
      </c>
    </row>
    <row r="24" spans="1:9" x14ac:dyDescent="0.25">
      <c r="A24" s="3">
        <v>4</v>
      </c>
      <c r="B24" s="3" t="s">
        <v>37</v>
      </c>
      <c r="C24" s="3" t="s">
        <v>19</v>
      </c>
      <c r="D24" s="3">
        <v>3</v>
      </c>
      <c r="E24" s="3">
        <v>880</v>
      </c>
      <c r="F24" s="11">
        <f>D24*E24</f>
        <v>2640</v>
      </c>
    </row>
    <row r="25" spans="1:9" x14ac:dyDescent="0.25">
      <c r="A25" s="3">
        <v>5</v>
      </c>
      <c r="B25" s="3" t="s">
        <v>51</v>
      </c>
      <c r="C25" s="3" t="s">
        <v>7</v>
      </c>
      <c r="D25" s="3">
        <v>30</v>
      </c>
      <c r="E25" s="11">
        <v>1100</v>
      </c>
      <c r="F25" s="11">
        <f>D25*E25</f>
        <v>33000</v>
      </c>
      <c r="G25" s="20" t="s">
        <v>47</v>
      </c>
      <c r="H25" s="20"/>
    </row>
    <row r="26" spans="1:9" x14ac:dyDescent="0.25">
      <c r="A26" s="3">
        <v>6</v>
      </c>
      <c r="B26" s="3" t="s">
        <v>50</v>
      </c>
      <c r="C26" s="3" t="s">
        <v>7</v>
      </c>
      <c r="D26" s="3">
        <v>5</v>
      </c>
      <c r="E26" s="3">
        <v>1100</v>
      </c>
      <c r="F26" s="11">
        <f>E26*D26</f>
        <v>5500</v>
      </c>
      <c r="G26" s="20" t="s">
        <v>48</v>
      </c>
      <c r="H26" s="20"/>
      <c r="I26" s="20"/>
    </row>
    <row r="27" spans="1:9" x14ac:dyDescent="0.25">
      <c r="A27" s="12">
        <v>7</v>
      </c>
      <c r="B27" s="3" t="s">
        <v>38</v>
      </c>
      <c r="C27" s="3" t="s">
        <v>7</v>
      </c>
      <c r="D27" s="3">
        <v>1</v>
      </c>
      <c r="E27" s="3">
        <v>5680</v>
      </c>
      <c r="F27" s="11">
        <f>E27</f>
        <v>5680</v>
      </c>
    </row>
    <row r="28" spans="1:9" x14ac:dyDescent="0.25">
      <c r="A28" s="12">
        <v>8</v>
      </c>
      <c r="B28" s="5" t="s">
        <v>45</v>
      </c>
      <c r="C28" s="3" t="s">
        <v>7</v>
      </c>
      <c r="D28" s="3">
        <v>2</v>
      </c>
      <c r="E28" s="3">
        <v>383</v>
      </c>
      <c r="F28" s="11">
        <f>E28*D28</f>
        <v>766</v>
      </c>
    </row>
    <row r="29" spans="1:9" x14ac:dyDescent="0.25">
      <c r="A29" s="12">
        <v>9</v>
      </c>
      <c r="B29" s="3" t="s">
        <v>42</v>
      </c>
      <c r="C29" s="3" t="s">
        <v>43</v>
      </c>
      <c r="D29" s="3">
        <v>5</v>
      </c>
      <c r="E29" s="3">
        <v>415</v>
      </c>
      <c r="F29" s="11">
        <f>E29*D29</f>
        <v>2075</v>
      </c>
    </row>
    <row r="30" spans="1:9" x14ac:dyDescent="0.25">
      <c r="A30" s="12">
        <v>10</v>
      </c>
      <c r="B30" s="12" t="s">
        <v>44</v>
      </c>
      <c r="C30" s="12" t="s">
        <v>7</v>
      </c>
      <c r="D30" s="12">
        <v>1</v>
      </c>
      <c r="E30" s="12">
        <v>3960</v>
      </c>
      <c r="F30" s="11">
        <f>E30</f>
        <v>3960</v>
      </c>
    </row>
    <row r="31" spans="1:9" x14ac:dyDescent="0.25">
      <c r="A31" s="12">
        <v>11</v>
      </c>
      <c r="B31" s="12" t="s">
        <v>46</v>
      </c>
      <c r="C31" s="12" t="s">
        <v>7</v>
      </c>
      <c r="D31" s="12">
        <v>1</v>
      </c>
      <c r="E31" s="12">
        <v>3000</v>
      </c>
      <c r="F31" s="11">
        <f>E31</f>
        <v>3000</v>
      </c>
    </row>
    <row r="32" spans="1:9" x14ac:dyDescent="0.25">
      <c r="A32" s="12">
        <v>12</v>
      </c>
      <c r="B32" s="3" t="s">
        <v>41</v>
      </c>
      <c r="C32" s="3" t="s">
        <v>7</v>
      </c>
      <c r="D32" s="3">
        <v>6</v>
      </c>
      <c r="E32" s="3">
        <v>1200</v>
      </c>
      <c r="F32" s="11">
        <f>D32*E32</f>
        <v>7200</v>
      </c>
    </row>
    <row r="33" spans="1:12" x14ac:dyDescent="0.25">
      <c r="A33" s="12">
        <v>13</v>
      </c>
      <c r="B33" s="5" t="s">
        <v>39</v>
      </c>
      <c r="C33" s="3" t="s">
        <v>7</v>
      </c>
      <c r="D33" s="3">
        <v>8</v>
      </c>
      <c r="E33" s="3">
        <v>23900</v>
      </c>
      <c r="F33" s="11">
        <f>E33*D33</f>
        <v>191200</v>
      </c>
      <c r="G33" s="20" t="s">
        <v>49</v>
      </c>
      <c r="H33" s="20"/>
      <c r="I33" s="20"/>
      <c r="J33" s="20"/>
      <c r="K33" s="20"/>
      <c r="L33" s="20"/>
    </row>
    <row r="34" spans="1:12" x14ac:dyDescent="0.25">
      <c r="A34" s="17">
        <v>14</v>
      </c>
      <c r="B34" s="18" t="s">
        <v>58</v>
      </c>
      <c r="C34" s="17" t="s">
        <v>59</v>
      </c>
      <c r="D34" s="17">
        <v>1</v>
      </c>
      <c r="E34" s="17">
        <v>4940</v>
      </c>
      <c r="F34" s="11">
        <f>E34</f>
        <v>4940</v>
      </c>
      <c r="G34" s="19"/>
      <c r="H34" s="19"/>
      <c r="I34" s="19"/>
      <c r="J34" s="19"/>
      <c r="K34" s="19"/>
      <c r="L34" s="19"/>
    </row>
    <row r="35" spans="1:12" x14ac:dyDescent="0.25">
      <c r="A35" s="17">
        <v>15</v>
      </c>
      <c r="B35" s="18" t="s">
        <v>60</v>
      </c>
      <c r="C35" s="17" t="s">
        <v>61</v>
      </c>
      <c r="D35" s="17">
        <v>3</v>
      </c>
      <c r="E35" s="17">
        <v>8.5</v>
      </c>
      <c r="F35" s="11">
        <f>E35*D35</f>
        <v>25.5</v>
      </c>
      <c r="G35" s="19"/>
      <c r="H35" s="19"/>
      <c r="I35" s="19"/>
      <c r="J35" s="19"/>
      <c r="K35" s="19"/>
      <c r="L35" s="19"/>
    </row>
    <row r="36" spans="1:12" x14ac:dyDescent="0.25">
      <c r="A36" s="17">
        <v>16</v>
      </c>
      <c r="B36" s="18" t="s">
        <v>62</v>
      </c>
      <c r="C36" s="17" t="s">
        <v>59</v>
      </c>
      <c r="D36" s="17">
        <v>2</v>
      </c>
      <c r="E36" s="17">
        <v>1550</v>
      </c>
      <c r="F36" s="11">
        <f>E36*D36</f>
        <v>3100</v>
      </c>
      <c r="G36" s="19"/>
      <c r="H36" s="19"/>
      <c r="I36" s="19"/>
      <c r="J36" s="19"/>
      <c r="K36" s="19"/>
      <c r="L36" s="19"/>
    </row>
    <row r="37" spans="1:12" ht="30" x14ac:dyDescent="0.25">
      <c r="A37" s="17">
        <v>17</v>
      </c>
      <c r="B37" s="13" t="s">
        <v>55</v>
      </c>
      <c r="C37" s="3" t="s">
        <v>14</v>
      </c>
      <c r="D37" s="3">
        <v>6</v>
      </c>
      <c r="E37" s="3">
        <v>275</v>
      </c>
      <c r="F37" s="11">
        <f>D37*E37</f>
        <v>1650</v>
      </c>
    </row>
    <row r="38" spans="1:12" x14ac:dyDescent="0.25">
      <c r="A38" s="17">
        <v>18</v>
      </c>
      <c r="B38" s="13" t="s">
        <v>56</v>
      </c>
      <c r="C38" s="3" t="s">
        <v>14</v>
      </c>
      <c r="D38" s="3">
        <v>6</v>
      </c>
      <c r="E38" s="3">
        <v>40</v>
      </c>
      <c r="F38" s="8">
        <f>E38*D38</f>
        <v>240</v>
      </c>
    </row>
    <row r="39" spans="1:12" x14ac:dyDescent="0.25">
      <c r="E39" s="6" t="s">
        <v>10</v>
      </c>
      <c r="F39" s="14">
        <f>SUM(F21:F38)</f>
        <v>324211.5</v>
      </c>
    </row>
    <row r="40" spans="1:12" x14ac:dyDescent="0.25">
      <c r="A40" s="24" t="s">
        <v>13</v>
      </c>
      <c r="B40" s="24"/>
      <c r="C40" s="24"/>
      <c r="D40" s="24"/>
      <c r="E40" s="24"/>
      <c r="F40" s="24"/>
    </row>
    <row r="41" spans="1:12" x14ac:dyDescent="0.25">
      <c r="A41" s="9">
        <v>1</v>
      </c>
      <c r="B41" s="3" t="s">
        <v>52</v>
      </c>
      <c r="C41" s="3"/>
      <c r="D41" s="3"/>
      <c r="E41" s="11">
        <v>6000</v>
      </c>
      <c r="F41" s="10">
        <v>6000</v>
      </c>
    </row>
    <row r="42" spans="1:12" x14ac:dyDescent="0.25">
      <c r="A42" s="9">
        <v>2</v>
      </c>
      <c r="B42" s="3" t="s">
        <v>40</v>
      </c>
      <c r="C42" s="3" t="s">
        <v>7</v>
      </c>
      <c r="D42" s="3">
        <v>4</v>
      </c>
      <c r="E42" s="11">
        <v>1000</v>
      </c>
      <c r="F42" s="11">
        <f>D42*E42</f>
        <v>4000</v>
      </c>
      <c r="G42" s="23" t="s">
        <v>53</v>
      </c>
      <c r="H42" s="23"/>
    </row>
    <row r="43" spans="1:12" x14ac:dyDescent="0.25">
      <c r="A43" s="9">
        <v>3</v>
      </c>
      <c r="B43" s="3" t="s">
        <v>15</v>
      </c>
      <c r="C43" s="3" t="s">
        <v>14</v>
      </c>
      <c r="D43" s="3">
        <v>5</v>
      </c>
      <c r="E43" s="11">
        <v>425</v>
      </c>
      <c r="F43" s="11">
        <f>D43*E43</f>
        <v>2125</v>
      </c>
      <c r="G43" s="23"/>
      <c r="H43" s="23"/>
    </row>
    <row r="44" spans="1:12" x14ac:dyDescent="0.25">
      <c r="A44" s="9">
        <v>4</v>
      </c>
      <c r="B44" s="12" t="s">
        <v>54</v>
      </c>
      <c r="C44" s="12" t="s">
        <v>7</v>
      </c>
      <c r="D44" s="12">
        <v>46</v>
      </c>
      <c r="E44" s="11">
        <v>15</v>
      </c>
      <c r="F44" s="11">
        <f>D44*E44</f>
        <v>690</v>
      </c>
      <c r="G44" s="15"/>
      <c r="H44" s="15"/>
    </row>
    <row r="45" spans="1:12" x14ac:dyDescent="0.25">
      <c r="A45" s="9">
        <v>5</v>
      </c>
      <c r="B45" s="3" t="s">
        <v>17</v>
      </c>
      <c r="C45" s="3"/>
      <c r="D45" s="3"/>
      <c r="E45" s="11">
        <v>10000</v>
      </c>
      <c r="F45" s="11">
        <f>E45</f>
        <v>10000</v>
      </c>
    </row>
    <row r="46" spans="1:12" x14ac:dyDescent="0.25">
      <c r="A46" s="9">
        <v>7</v>
      </c>
      <c r="B46" s="3" t="s">
        <v>16</v>
      </c>
      <c r="C46" s="3" t="s">
        <v>14</v>
      </c>
      <c r="D46" s="3">
        <v>15</v>
      </c>
      <c r="E46" s="11">
        <v>500</v>
      </c>
      <c r="F46" s="11">
        <f>D46*E46</f>
        <v>7500</v>
      </c>
    </row>
    <row r="47" spans="1:12" x14ac:dyDescent="0.25">
      <c r="A47" s="9"/>
      <c r="E47" s="6" t="s">
        <v>10</v>
      </c>
      <c r="F47" s="7">
        <f>SUM(F41:F46)</f>
        <v>30315</v>
      </c>
    </row>
    <row r="48" spans="1:12" x14ac:dyDescent="0.25">
      <c r="A48" s="25" t="s">
        <v>18</v>
      </c>
      <c r="B48" s="25"/>
      <c r="C48" s="25"/>
      <c r="D48" s="25"/>
      <c r="E48" s="25"/>
      <c r="F48" s="16">
        <f>G17+F39+F47</f>
        <v>413391.5</v>
      </c>
    </row>
  </sheetData>
  <sortState ref="B10:B15">
    <sortCondition ref="B10"/>
  </sortState>
  <mergeCells count="27">
    <mergeCell ref="G42:H43"/>
    <mergeCell ref="A40:F40"/>
    <mergeCell ref="A48:E48"/>
    <mergeCell ref="A1:G3"/>
    <mergeCell ref="A19:A20"/>
    <mergeCell ref="B19:B20"/>
    <mergeCell ref="C19:C20"/>
    <mergeCell ref="D19:D20"/>
    <mergeCell ref="A17:E17"/>
    <mergeCell ref="E19:E20"/>
    <mergeCell ref="F19:F20"/>
    <mergeCell ref="G19:G20"/>
    <mergeCell ref="A18:F18"/>
    <mergeCell ref="C4:C5"/>
    <mergeCell ref="A6:G6"/>
    <mergeCell ref="A7:G7"/>
    <mergeCell ref="G25:H25"/>
    <mergeCell ref="G33:L33"/>
    <mergeCell ref="A11:G11"/>
    <mergeCell ref="G4:G5"/>
    <mergeCell ref="E4:E5"/>
    <mergeCell ref="A4:A5"/>
    <mergeCell ref="B4:B5"/>
    <mergeCell ref="D4:D5"/>
    <mergeCell ref="F4:F5"/>
    <mergeCell ref="A9:G9"/>
    <mergeCell ref="G26:I26"/>
  </mergeCells>
  <pageMargins left="0.7" right="0.7" top="0.75" bottom="0.75" header="0.3" footer="0.3"/>
  <pageSetup paperSize="9" orientation="portrait" horizontalDpi="0" verticalDpi="0" r:id="rId1"/>
  <ignoredErrors>
    <ignoredError sqref="F22 F27 F45 F37 F33:F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</dc:creator>
  <cp:lastModifiedBy>Polina</cp:lastModifiedBy>
  <dcterms:created xsi:type="dcterms:W3CDTF">2018-02-17T18:48:06Z</dcterms:created>
  <dcterms:modified xsi:type="dcterms:W3CDTF">2019-01-23T20:36:24Z</dcterms:modified>
</cp:coreProperties>
</file>