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650"/>
  </bookViews>
  <sheets>
    <sheet name="Инвентарная ведомость" sheetId="1" r:id="rId1"/>
  </sheets>
  <definedNames>
    <definedName name="_xlnm._FilterDatabase" localSheetId="0" hidden="1">'Инвентарная ведомость'!$K$2</definedName>
    <definedName name="valHighlight">IFERROR(IF('Инвентарная ведомость'!$L$2="Да", TRUE, FALSE),FALSE)</definedName>
    <definedName name="_xlnm.Print_Titles" localSheetId="0">'Инвентарная ведомость'!$1:$3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H9" i="1"/>
  <c r="H33" i="1"/>
  <c r="H31" i="1"/>
  <c r="H30" i="1"/>
  <c r="H29" i="1"/>
  <c r="H28" i="1"/>
  <c r="H27" i="1"/>
  <c r="H32" i="1"/>
  <c r="H34" i="1" l="1"/>
  <c r="H26" i="1"/>
  <c r="H39" i="1" l="1"/>
  <c r="H36" i="1"/>
  <c r="H38" i="1" l="1"/>
  <c r="H37" i="1"/>
  <c r="H35" i="1"/>
  <c r="H25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8" i="1"/>
  <c r="H7" i="1"/>
</calcChain>
</file>

<file path=xl/sharedStrings.xml><?xml version="1.0" encoding="utf-8"?>
<sst xmlns="http://schemas.openxmlformats.org/spreadsheetml/2006/main" count="77" uniqueCount="72">
  <si>
    <t>Цена за единицу</t>
  </si>
  <si>
    <t>Выделить позиции для повторного заказа?</t>
  </si>
  <si>
    <t>Да</t>
  </si>
  <si>
    <t xml:space="preserve"> </t>
  </si>
  <si>
    <t>№ п/п</t>
  </si>
  <si>
    <t>Ед. измер.</t>
  </si>
  <si>
    <t xml:space="preserve">Количество  </t>
  </si>
  <si>
    <t xml:space="preserve">Стоимость </t>
  </si>
  <si>
    <t xml:space="preserve">Наименование </t>
  </si>
  <si>
    <t>Ель сербская</t>
  </si>
  <si>
    <t>С10</t>
  </si>
  <si>
    <t>Дерен белый Кесселеринги</t>
  </si>
  <si>
    <t>Ива Нана пурпурная</t>
  </si>
  <si>
    <t>Н1,2</t>
  </si>
  <si>
    <t>Н2,5</t>
  </si>
  <si>
    <t>D 0.5</t>
  </si>
  <si>
    <t xml:space="preserve"> D 0,5</t>
  </si>
  <si>
    <t>Агератум белый</t>
  </si>
  <si>
    <t>р9</t>
  </si>
  <si>
    <t>Гладиолус белый Дивинити</t>
  </si>
  <si>
    <t>Алиссум белый</t>
  </si>
  <si>
    <t>Хризантема мультифлора</t>
  </si>
  <si>
    <t>С2</t>
  </si>
  <si>
    <t>Гипсофила метельчатая</t>
  </si>
  <si>
    <t>Ацидантера</t>
  </si>
  <si>
    <t>Газон</t>
  </si>
  <si>
    <t>Газон рулонный</t>
  </si>
  <si>
    <t>кв.м</t>
  </si>
  <si>
    <t>Фортепиано</t>
  </si>
  <si>
    <t>Плитка</t>
  </si>
  <si>
    <t>Геотекстиль</t>
  </si>
  <si>
    <t xml:space="preserve">Песок </t>
  </si>
  <si>
    <t>мешок 30 кг</t>
  </si>
  <si>
    <t>Грунт</t>
  </si>
  <si>
    <t>мешок 25 л</t>
  </si>
  <si>
    <t>4000,00р</t>
  </si>
  <si>
    <t>Сетильник Одуванчики1</t>
  </si>
  <si>
    <t>Трафареты теней для светильников</t>
  </si>
  <si>
    <t>Ландшафтный светильник ADL 01</t>
  </si>
  <si>
    <t>Светильник для дорожек FDL 01</t>
  </si>
  <si>
    <t xml:space="preserve">Архитектурный светильник </t>
  </si>
  <si>
    <t>Светодиодная лента</t>
  </si>
  <si>
    <t>5м</t>
  </si>
  <si>
    <t>Дым машина</t>
  </si>
  <si>
    <t>Итого</t>
  </si>
  <si>
    <t>Вазоны и кашпо</t>
  </si>
  <si>
    <t>Хвойные и лиственные деревья</t>
  </si>
  <si>
    <t>Лиственные кустарники</t>
  </si>
  <si>
    <t>Декортивные травянистые растения</t>
  </si>
  <si>
    <t xml:space="preserve">МАФ </t>
  </si>
  <si>
    <t xml:space="preserve">стена из гипсокартона/фанеры </t>
  </si>
  <si>
    <t xml:space="preserve"> трельяж</t>
  </si>
  <si>
    <t>Освещение сада</t>
  </si>
  <si>
    <t>Материалы для строительства</t>
  </si>
  <si>
    <t xml:space="preserve"> Береза бумажная</t>
  </si>
  <si>
    <t xml:space="preserve"> Ель сербская</t>
  </si>
  <si>
    <t>Туя западная Колумна</t>
  </si>
  <si>
    <t>420890р</t>
  </si>
  <si>
    <t>Betula papyrifera</t>
  </si>
  <si>
    <t>Наименование лат</t>
  </si>
  <si>
    <t>Picea omorika</t>
  </si>
  <si>
    <t>Thuja occidentalis 'Columna'</t>
  </si>
  <si>
    <t>Cornus Alba Kesselringii</t>
  </si>
  <si>
    <t>Salix purpurea 'Nana'</t>
  </si>
  <si>
    <t>Búxus sempervírens</t>
  </si>
  <si>
    <t>Самшит вечнозеленый</t>
  </si>
  <si>
    <t>Ageratum</t>
  </si>
  <si>
    <t>Gladíolus</t>
  </si>
  <si>
    <t xml:space="preserve">Alyssum </t>
  </si>
  <si>
    <t xml:space="preserve"> Chrysanthemum multiflora</t>
  </si>
  <si>
    <t>Gypsophila paniculata</t>
  </si>
  <si>
    <t>Acidanthera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</si>
</sst>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#,##0.00\ &quot;₽&quot;"/>
  </numFmts>
  <fonts count="24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Franklin Gothic Book"/>
      <family val="2"/>
      <scheme val="major"/>
    </font>
    <font>
      <sz val="10"/>
      <color theme="5"/>
      <name val="Franklin Gothic Book"/>
      <family val="2"/>
      <scheme val="major"/>
    </font>
    <font>
      <sz val="11"/>
      <color theme="1"/>
      <name val="Franklin Gothic Book"/>
      <family val="2"/>
      <scheme val="major"/>
    </font>
    <font>
      <sz val="10"/>
      <color theme="1"/>
      <name val="Franklin Gothic Book"/>
      <scheme val="major"/>
    </font>
    <font>
      <b/>
      <sz val="10"/>
      <color theme="1"/>
      <name val="Franklin Gothic Book"/>
      <charset val="204"/>
      <scheme val="major"/>
    </font>
    <font>
      <sz val="10"/>
      <color theme="1"/>
      <name val="Franklin Gothic Book"/>
      <family val="2"/>
      <charset val="204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/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 vertical="center" indent="1"/>
    </xf>
    <xf numFmtId="168" fontId="18" fillId="0" borderId="0" xfId="0" applyNumberFormat="1" applyFont="1" applyAlignment="1">
      <alignment horizontal="right" vertical="center" indent="1"/>
    </xf>
    <xf numFmtId="0" fontId="21" fillId="0" borderId="0" xfId="0" applyFont="1" applyAlignment="1">
      <alignment horizontal="left" vertical="center" indent="1"/>
    </xf>
    <xf numFmtId="168" fontId="21" fillId="0" borderId="0" xfId="0" applyNumberFormat="1" applyFont="1" applyAlignment="1">
      <alignment horizontal="right" vertical="center" indent="1"/>
    </xf>
    <xf numFmtId="0" fontId="21" fillId="0" borderId="0" xfId="0" applyFont="1" applyAlignment="1">
      <alignment horizontal="right" vertical="center" indent="1"/>
    </xf>
    <xf numFmtId="0" fontId="18" fillId="33" borderId="0" xfId="0" applyFont="1" applyFill="1" applyAlignment="1">
      <alignment horizontal="left" vertical="center" indent="1"/>
    </xf>
    <xf numFmtId="168" fontId="18" fillId="33" borderId="0" xfId="0" applyNumberFormat="1" applyFont="1" applyFill="1" applyAlignment="1">
      <alignment horizontal="right" vertical="center" indent="1"/>
    </xf>
    <xf numFmtId="0" fontId="18" fillId="33" borderId="0" xfId="0" applyFont="1" applyFill="1" applyAlignment="1">
      <alignment horizontal="right" vertical="center" indent="1"/>
    </xf>
    <xf numFmtId="0" fontId="18" fillId="34" borderId="0" xfId="0" applyFont="1" applyFill="1" applyAlignment="1">
      <alignment horizontal="left" vertical="center" indent="1"/>
    </xf>
    <xf numFmtId="0" fontId="18" fillId="35" borderId="0" xfId="0" applyFont="1" applyFill="1" applyAlignment="1">
      <alignment horizontal="left" vertical="center" wrapText="1" indent="1"/>
    </xf>
    <xf numFmtId="0" fontId="22" fillId="36" borderId="0" xfId="0" applyFont="1" applyFill="1" applyAlignment="1">
      <alignment horizontal="left" vertical="center" indent="1"/>
    </xf>
    <xf numFmtId="0" fontId="21" fillId="36" borderId="0" xfId="0" applyFont="1" applyFill="1" applyAlignment="1">
      <alignment horizontal="left" vertical="center" indent="1"/>
    </xf>
    <xf numFmtId="168" fontId="21" fillId="36" borderId="0" xfId="0" applyNumberFormat="1" applyFont="1" applyFill="1" applyAlignment="1">
      <alignment horizontal="right" vertical="center" indent="1"/>
    </xf>
    <xf numFmtId="0" fontId="21" fillId="36" borderId="0" xfId="0" applyFont="1" applyFill="1" applyAlignment="1">
      <alignment horizontal="right" vertical="center" indent="1"/>
    </xf>
    <xf numFmtId="0" fontId="18" fillId="36" borderId="0" xfId="0" applyFont="1" applyFill="1" applyAlignment="1">
      <alignment horizontal="left" vertical="center" indent="1"/>
    </xf>
    <xf numFmtId="168" fontId="18" fillId="36" borderId="0" xfId="0" applyNumberFormat="1" applyFont="1" applyFill="1" applyAlignment="1">
      <alignment horizontal="right" vertical="center" indent="1"/>
    </xf>
    <xf numFmtId="0" fontId="18" fillId="36" borderId="0" xfId="0" applyFont="1" applyFill="1" applyAlignment="1">
      <alignment horizontal="right" vertical="center" indent="1"/>
    </xf>
    <xf numFmtId="0" fontId="22" fillId="37" borderId="0" xfId="0" applyFont="1" applyFill="1" applyAlignment="1">
      <alignment horizontal="left" vertical="center" indent="1"/>
    </xf>
    <xf numFmtId="0" fontId="18" fillId="37" borderId="0" xfId="0" applyFont="1" applyFill="1" applyAlignment="1">
      <alignment horizontal="left" vertical="center" indent="1"/>
    </xf>
    <xf numFmtId="168" fontId="18" fillId="37" borderId="0" xfId="0" applyNumberFormat="1" applyFont="1" applyFill="1" applyAlignment="1">
      <alignment horizontal="right" vertical="center" indent="1"/>
    </xf>
    <xf numFmtId="0" fontId="18" fillId="37" borderId="0" xfId="0" applyFont="1" applyFill="1" applyAlignment="1">
      <alignment horizontal="right" vertical="center" indent="1"/>
    </xf>
    <xf numFmtId="168" fontId="18" fillId="34" borderId="0" xfId="0" applyNumberFormat="1" applyFont="1" applyFill="1" applyAlignment="1">
      <alignment horizontal="right" vertical="center" indent="1"/>
    </xf>
    <xf numFmtId="0" fontId="18" fillId="34" borderId="0" xfId="0" applyFont="1" applyFill="1" applyAlignment="1">
      <alignment horizontal="right" vertical="center" indent="1"/>
    </xf>
    <xf numFmtId="0" fontId="21" fillId="34" borderId="0" xfId="0" applyFont="1" applyFill="1" applyAlignment="1">
      <alignment horizontal="left" vertical="center" indent="1"/>
    </xf>
    <xf numFmtId="168" fontId="21" fillId="34" borderId="0" xfId="0" applyNumberFormat="1" applyFont="1" applyFill="1" applyAlignment="1">
      <alignment horizontal="right" vertical="center" indent="1"/>
    </xf>
    <xf numFmtId="0" fontId="21" fillId="34" borderId="0" xfId="0" applyFont="1" applyFill="1" applyAlignment="1">
      <alignment horizontal="right" vertical="center" indent="1"/>
    </xf>
    <xf numFmtId="168" fontId="23" fillId="0" borderId="0" xfId="0" applyNumberFormat="1" applyFont="1" applyAlignment="1">
      <alignment horizontal="right" vertical="center" indent="1"/>
    </xf>
    <xf numFmtId="0" fontId="18" fillId="33" borderId="0" xfId="0" applyFont="1" applyFill="1" applyAlignment="1">
      <alignment horizontal="left" vertical="center" wrapText="1" indent="1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21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numFmt numFmtId="168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numFmt numFmtId="168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Бизнес-таблица" pivot="0" count="3">
      <tableStyleElement type="wholeTable" dxfId="20"/>
      <tableStyleElement type="header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152400</xdr:rowOff>
    </xdr:from>
    <xdr:to>
      <xdr:col>10</xdr:col>
      <xdr:colOff>1638300</xdr:colOff>
      <xdr:row>1</xdr:row>
      <xdr:rowOff>2133</xdr:rowOff>
    </xdr:to>
    <xdr:pic>
      <xdr:nvPicPr>
        <xdr:cNvPr id="2" name="Рисунок 1" descr="Абстрактный баннер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299" y="152400"/>
          <a:ext cx="12715876" cy="132610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Надпись 1" descr="Инвентарная ведомость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ru" sz="180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Смета "Гармония</a:t>
          </a:r>
          <a:r>
            <a:rPr lang="ru" sz="1800" baseline="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 или баланс противоположностей</a:t>
          </a:r>
          <a:r>
            <a:rPr lang="ru" sz="180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"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Inventory_List_Table" displayName="Inventory_List_Table" ref="B3:H40" headerRowDxfId="17" dataDxfId="16">
  <autoFilter ref="B3:H40">
    <filterColumn colId="5">
      <filters blank="1">
        <filter val="101"/>
        <filter val="106"/>
        <filter val="112"/>
        <filter val="122"/>
        <filter val="124"/>
        <filter val="132"/>
        <filter val="143"/>
        <filter val="173"/>
        <filter val="175"/>
        <filter val="176"/>
        <filter val="182"/>
        <filter val="186"/>
        <filter val="22"/>
        <filter val="28"/>
        <filter val="46"/>
        <filter val="5"/>
        <filter val="57"/>
        <filter val="58"/>
        <filter val="6"/>
        <filter val="62"/>
        <filter val="72"/>
        <filter val="96"/>
      </filters>
    </filterColumn>
  </autoFilter>
  <tableColumns count="7">
    <tableColumn id="2" name="№ п/п" dataDxfId="15" totalsRowDxfId="14"/>
    <tableColumn id="3" name="Наименование " dataDxfId="13" totalsRowDxfId="12"/>
    <tableColumn id="1" name="Наименование лат" dataDxfId="11" totalsRowDxfId="10"/>
    <tableColumn id="4" name="Ед. измер." dataDxfId="9" totalsRowDxfId="8"/>
    <tableColumn id="5" name="Цена за единицу" dataDxfId="7" totalsRowDxfId="6"/>
    <tableColumn id="6" name="Количество  " dataDxfId="5" totalsRowDxfId="4"/>
    <tableColumn id="7" name="Стоимость " dataDxfId="3" totalsRowDxfId="2">
      <calculatedColumnFormula>Inventory_List_Table[[#This Row],[Цена за единицу]]*Inventory_List_Table[[#This Row],[Количество  ]]</calculatedColumnFormula>
    </tableColumn>
  </tableColumns>
  <tableStyleInfo name="Бизнес-таблица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40"/>
  <sheetViews>
    <sheetView showGridLines="0" tabSelected="1" zoomScaleNormal="100" workbookViewId="0">
      <selection activeCell="C35" sqref="C35:C37"/>
    </sheetView>
  </sheetViews>
  <sheetFormatPr defaultColWidth="8.7109375" defaultRowHeight="24" customHeight="1"/>
  <cols>
    <col min="1" max="1" width="1.7109375" style="7" customWidth="1"/>
    <col min="2" max="2" width="10.7109375" style="5" customWidth="1"/>
    <col min="3" max="3" width="26.42578125" style="12" customWidth="1"/>
    <col min="4" max="4" width="27" style="12" customWidth="1"/>
    <col min="5" max="5" width="16.7109375" style="12" customWidth="1"/>
    <col min="6" max="6" width="14.42578125" style="13" bestFit="1" customWidth="1"/>
    <col min="7" max="7" width="17.28515625" style="13" customWidth="1"/>
    <col min="8" max="8" width="14.7109375" style="13" bestFit="1" customWidth="1"/>
    <col min="9" max="9" width="18.140625" style="13" customWidth="1"/>
    <col min="10" max="10" width="20.7109375" style="13" bestFit="1" customWidth="1"/>
    <col min="11" max="11" width="25.28515625" style="13" customWidth="1"/>
    <col min="12" max="12" width="13.42578125" style="12" customWidth="1"/>
    <col min="13" max="13" width="1.7109375" style="7" customWidth="1"/>
    <col min="14" max="16384" width="8.7109375" style="7"/>
  </cols>
  <sheetData>
    <row r="1" spans="2:13" s="3" customFormat="1" ht="116.25" customHeight="1">
      <c r="B1" s="1"/>
      <c r="C1" s="2"/>
      <c r="D1" s="2"/>
      <c r="E1" s="2"/>
      <c r="G1" s="4"/>
      <c r="I1" s="4"/>
      <c r="J1" s="4"/>
      <c r="M1" s="3" t="s">
        <v>3</v>
      </c>
    </row>
    <row r="2" spans="2:13" ht="23.25" customHeight="1">
      <c r="C2" s="6"/>
      <c r="D2" s="6"/>
      <c r="E2" s="6"/>
      <c r="F2" s="7"/>
      <c r="G2" s="8"/>
      <c r="H2" s="7"/>
      <c r="I2" s="8"/>
      <c r="J2" s="8"/>
      <c r="K2" s="9" t="s">
        <v>1</v>
      </c>
      <c r="L2" s="10" t="s">
        <v>2</v>
      </c>
    </row>
    <row r="3" spans="2:13" s="5" customFormat="1" ht="50.1" customHeight="1">
      <c r="B3" s="11" t="s">
        <v>4</v>
      </c>
      <c r="C3" s="11" t="s">
        <v>8</v>
      </c>
      <c r="D3" s="11" t="s">
        <v>59</v>
      </c>
      <c r="E3" s="11" t="s">
        <v>5</v>
      </c>
      <c r="F3" s="11" t="s">
        <v>0</v>
      </c>
      <c r="G3" s="11" t="s">
        <v>6</v>
      </c>
      <c r="H3" s="11" t="s">
        <v>7</v>
      </c>
    </row>
    <row r="4" spans="2:13" ht="47.25" customHeight="1">
      <c r="B4" s="12"/>
      <c r="C4" s="40" t="s">
        <v>46</v>
      </c>
      <c r="F4" s="14"/>
      <c r="H4" s="14"/>
      <c r="I4" s="7"/>
      <c r="J4" s="7"/>
      <c r="K4" s="7"/>
      <c r="L4" s="7"/>
    </row>
    <row r="5" spans="2:13" ht="24" customHeight="1">
      <c r="B5" s="12">
        <v>1</v>
      </c>
      <c r="C5" s="12" t="s">
        <v>54</v>
      </c>
      <c r="D5" s="12" t="s">
        <v>58</v>
      </c>
      <c r="E5" s="12" t="s">
        <v>14</v>
      </c>
      <c r="F5" s="14">
        <v>4000</v>
      </c>
      <c r="G5" s="13">
        <v>1</v>
      </c>
      <c r="H5" s="16" t="s">
        <v>35</v>
      </c>
      <c r="I5" s="7"/>
      <c r="J5" s="7"/>
      <c r="K5" s="7"/>
      <c r="L5" s="7"/>
    </row>
    <row r="6" spans="2:13" ht="24" hidden="1" customHeight="1">
      <c r="B6" s="12">
        <v>2</v>
      </c>
      <c r="C6" s="12" t="s">
        <v>9</v>
      </c>
      <c r="E6" s="12" t="s">
        <v>10</v>
      </c>
      <c r="F6" s="14">
        <v>1900</v>
      </c>
      <c r="G6" s="13">
        <v>2</v>
      </c>
      <c r="H6" s="14">
        <v>3800</v>
      </c>
      <c r="I6" s="7"/>
      <c r="J6" s="7"/>
      <c r="K6" s="7"/>
      <c r="L6" s="7"/>
    </row>
    <row r="7" spans="2:13" ht="24" customHeight="1">
      <c r="B7" s="12">
        <v>2</v>
      </c>
      <c r="C7" s="12" t="s">
        <v>55</v>
      </c>
      <c r="D7" s="12" t="s">
        <v>60</v>
      </c>
      <c r="E7" s="12" t="s">
        <v>14</v>
      </c>
      <c r="F7" s="14">
        <v>6500</v>
      </c>
      <c r="G7" s="13">
        <v>2</v>
      </c>
      <c r="H7" s="14">
        <f>Inventory_List_Table[[#This Row],[Цена за единицу]]*Inventory_List_Table[[#This Row],[Количество  ]]</f>
        <v>13000</v>
      </c>
      <c r="I7" s="7"/>
      <c r="J7" s="7"/>
      <c r="K7" s="7"/>
      <c r="L7" s="7"/>
    </row>
    <row r="8" spans="2:13" ht="24" customHeight="1">
      <c r="B8" s="12">
        <v>3</v>
      </c>
      <c r="C8" s="12" t="s">
        <v>56</v>
      </c>
      <c r="D8" s="12" t="s">
        <v>61</v>
      </c>
      <c r="E8" s="12" t="s">
        <v>14</v>
      </c>
      <c r="F8" s="14">
        <v>4800</v>
      </c>
      <c r="G8" s="13">
        <v>3</v>
      </c>
      <c r="H8" s="14">
        <f>Inventory_List_Table[[#This Row],[Цена за единицу]]*Inventory_List_Table[[#This Row],[Количество  ]]</f>
        <v>14400</v>
      </c>
      <c r="I8" s="7"/>
      <c r="J8" s="7"/>
      <c r="K8" s="7"/>
      <c r="L8" s="7"/>
    </row>
    <row r="9" spans="2:13" ht="38.25" customHeight="1">
      <c r="B9" s="12"/>
      <c r="C9" s="18" t="s">
        <v>47</v>
      </c>
      <c r="F9" s="14"/>
      <c r="H9" s="14">
        <f>Inventory_List_Table[[#This Row],[Цена за единицу]]*K31</f>
        <v>0</v>
      </c>
      <c r="I9" s="7"/>
      <c r="J9" s="7"/>
      <c r="K9" s="7"/>
      <c r="L9" s="7"/>
    </row>
    <row r="10" spans="2:13" ht="24" customHeight="1">
      <c r="B10" s="12">
        <v>4</v>
      </c>
      <c r="C10" s="12" t="s">
        <v>11</v>
      </c>
      <c r="D10" s="12" t="s">
        <v>62</v>
      </c>
      <c r="E10" s="12" t="s">
        <v>13</v>
      </c>
      <c r="F10" s="14">
        <v>1200</v>
      </c>
      <c r="G10" s="13">
        <v>1</v>
      </c>
      <c r="H10" s="14">
        <f>Inventory_List_Table[[#This Row],[Цена за единицу]]*Inventory_List_Table[[#This Row],[Количество  ]]</f>
        <v>1200</v>
      </c>
      <c r="I10" s="7"/>
      <c r="J10" s="7"/>
      <c r="K10" s="7"/>
      <c r="L10" s="7"/>
    </row>
    <row r="11" spans="2:13" ht="24" customHeight="1">
      <c r="B11" s="12">
        <v>5</v>
      </c>
      <c r="C11" s="12" t="s">
        <v>12</v>
      </c>
      <c r="D11" s="12" t="s">
        <v>63</v>
      </c>
      <c r="E11" s="12" t="s">
        <v>15</v>
      </c>
      <c r="F11" s="14">
        <v>1500</v>
      </c>
      <c r="G11" s="13">
        <v>6</v>
      </c>
      <c r="H11" s="14">
        <f>Inventory_List_Table[[#This Row],[Цена за единицу]]*Inventory_List_Table[[#This Row],[Количество  ]]</f>
        <v>9000</v>
      </c>
      <c r="I11" s="7"/>
      <c r="J11" s="7"/>
      <c r="K11" s="7"/>
      <c r="L11" s="7"/>
    </row>
    <row r="12" spans="2:13" ht="24" customHeight="1">
      <c r="B12" s="12">
        <v>6</v>
      </c>
      <c r="C12" s="12" t="s">
        <v>65</v>
      </c>
      <c r="D12" s="12" t="s">
        <v>64</v>
      </c>
      <c r="E12" s="12" t="s">
        <v>16</v>
      </c>
      <c r="F12" s="14">
        <v>2500</v>
      </c>
      <c r="G12" s="13">
        <v>6</v>
      </c>
      <c r="H12" s="14">
        <f>Inventory_List_Table[[#This Row],[Цена за единицу]]*Inventory_List_Table[[#This Row],[Количество  ]]</f>
        <v>15000</v>
      </c>
      <c r="I12" s="7"/>
      <c r="J12" s="7"/>
      <c r="K12" s="7"/>
      <c r="L12" s="7"/>
    </row>
    <row r="13" spans="2:13" ht="31.5" customHeight="1">
      <c r="B13" s="12"/>
      <c r="C13" s="40" t="s">
        <v>48</v>
      </c>
      <c r="F13" s="14"/>
      <c r="H13" s="14"/>
      <c r="I13" s="7"/>
      <c r="J13" s="7"/>
      <c r="K13" s="7"/>
      <c r="L13" s="7"/>
    </row>
    <row r="14" spans="2:13" ht="24" customHeight="1">
      <c r="B14" s="12">
        <v>7</v>
      </c>
      <c r="C14" s="12" t="s">
        <v>17</v>
      </c>
      <c r="D14" s="12" t="s">
        <v>66</v>
      </c>
      <c r="E14" s="12" t="s">
        <v>18</v>
      </c>
      <c r="F14" s="14">
        <v>110</v>
      </c>
      <c r="G14" s="13">
        <v>25</v>
      </c>
      <c r="H14" s="14">
        <f>Inventory_List_Table[[#This Row],[Цена за единицу]]*Inventory_List_Table[[#This Row],[Количество  ]]</f>
        <v>2750</v>
      </c>
      <c r="I14" s="7"/>
      <c r="J14" s="7"/>
      <c r="K14" s="7"/>
      <c r="L14" s="7"/>
    </row>
    <row r="15" spans="2:13" ht="24" customHeight="1">
      <c r="B15" s="12">
        <v>8</v>
      </c>
      <c r="C15" s="12" t="s">
        <v>19</v>
      </c>
      <c r="D15" s="12" t="s">
        <v>67</v>
      </c>
      <c r="F15" s="14">
        <v>450</v>
      </c>
      <c r="G15" s="13">
        <v>15</v>
      </c>
      <c r="H15" s="14">
        <f>Inventory_List_Table[[#This Row],[Цена за единицу]]*Inventory_List_Table[[#This Row],[Количество  ]]</f>
        <v>6750</v>
      </c>
      <c r="I15" s="7"/>
      <c r="J15" s="7"/>
      <c r="K15" s="7"/>
      <c r="L15" s="7"/>
    </row>
    <row r="16" spans="2:13" ht="24" customHeight="1">
      <c r="B16" s="12">
        <v>9</v>
      </c>
      <c r="C16" s="12" t="s">
        <v>20</v>
      </c>
      <c r="D16" s="12" t="s">
        <v>68</v>
      </c>
      <c r="E16" s="12" t="s">
        <v>18</v>
      </c>
      <c r="F16" s="14">
        <v>190</v>
      </c>
      <c r="G16" s="13">
        <v>25</v>
      </c>
      <c r="H16" s="14">
        <f>Inventory_List_Table[[#This Row],[Цена за единицу]]*Inventory_List_Table[[#This Row],[Количество  ]]</f>
        <v>4750</v>
      </c>
      <c r="I16" s="7"/>
      <c r="J16" s="7"/>
      <c r="K16" s="7"/>
      <c r="L16" s="7"/>
    </row>
    <row r="17" spans="2:12" ht="24" customHeight="1">
      <c r="B17" s="12">
        <v>10</v>
      </c>
      <c r="C17" s="12" t="s">
        <v>21</v>
      </c>
      <c r="D17" s="12" t="s">
        <v>69</v>
      </c>
      <c r="E17" s="12" t="s">
        <v>22</v>
      </c>
      <c r="F17" s="14">
        <v>700</v>
      </c>
      <c r="G17" s="13">
        <v>3</v>
      </c>
      <c r="H17" s="14">
        <f>Inventory_List_Table[[#This Row],[Цена за единицу]]*Inventory_List_Table[[#This Row],[Количество  ]]</f>
        <v>2100</v>
      </c>
      <c r="I17" s="7"/>
      <c r="J17" s="7"/>
      <c r="K17" s="7"/>
      <c r="L17" s="7"/>
    </row>
    <row r="18" spans="2:12" ht="24" customHeight="1">
      <c r="B18" s="12">
        <v>11</v>
      </c>
      <c r="C18" s="12" t="s">
        <v>23</v>
      </c>
      <c r="D18" s="12" t="s">
        <v>70</v>
      </c>
      <c r="F18" s="14">
        <v>500</v>
      </c>
      <c r="G18" s="13">
        <v>3</v>
      </c>
      <c r="H18" s="14">
        <f>Inventory_List_Table[[#This Row],[Цена за единицу]]*Inventory_List_Table[[#This Row],[Количество  ]]</f>
        <v>1500</v>
      </c>
      <c r="I18" s="7"/>
      <c r="J18" s="7"/>
      <c r="K18" s="7"/>
      <c r="L18" s="7"/>
    </row>
    <row r="19" spans="2:12" ht="24" customHeight="1">
      <c r="B19" s="12">
        <v>12</v>
      </c>
      <c r="C19" s="12" t="s">
        <v>24</v>
      </c>
      <c r="D19" s="12" t="s">
        <v>71</v>
      </c>
      <c r="F19" s="14">
        <v>480</v>
      </c>
      <c r="G19" s="13">
        <v>9</v>
      </c>
      <c r="H19" s="14">
        <f>Inventory_List_Table[[#This Row],[Цена за единицу]]*Inventory_List_Table[[#This Row],[Количество  ]]</f>
        <v>4320</v>
      </c>
      <c r="I19" s="7"/>
      <c r="J19" s="7"/>
      <c r="K19" s="7"/>
      <c r="L19" s="7"/>
    </row>
    <row r="20" spans="2:12" ht="24" customHeight="1">
      <c r="B20" s="12"/>
      <c r="C20" s="18" t="s">
        <v>25</v>
      </c>
      <c r="F20" s="14"/>
      <c r="H20" s="14">
        <f>Inventory_List_Table[[#This Row],[Цена за единицу]]*Inventory_List_Table[[#This Row],[Количество  ]]</f>
        <v>0</v>
      </c>
      <c r="I20" s="7"/>
      <c r="J20" s="7"/>
      <c r="K20" s="7"/>
      <c r="L20" s="7"/>
    </row>
    <row r="21" spans="2:12" ht="24" customHeight="1">
      <c r="B21" s="12">
        <v>1</v>
      </c>
      <c r="C21" s="12" t="s">
        <v>26</v>
      </c>
      <c r="E21" s="12" t="s">
        <v>27</v>
      </c>
      <c r="F21" s="14">
        <v>15</v>
      </c>
      <c r="G21" s="13">
        <v>200</v>
      </c>
      <c r="H21" s="14">
        <f>Inventory_List_Table[[#This Row],[Цена за единицу]]*Inventory_List_Table[[#This Row],[Количество  ]]</f>
        <v>3000</v>
      </c>
      <c r="I21" s="7"/>
      <c r="J21" s="7"/>
      <c r="K21" s="7"/>
      <c r="L21" s="7"/>
    </row>
    <row r="22" spans="2:12" ht="24" customHeight="1">
      <c r="B22" s="12"/>
      <c r="C22" s="21" t="s">
        <v>49</v>
      </c>
      <c r="D22" s="21"/>
      <c r="E22" s="21"/>
      <c r="F22" s="34"/>
      <c r="G22" s="35"/>
      <c r="H22" s="34">
        <f>Inventory_List_Table[[#This Row],[Цена за единицу]]*Inventory_List_Table[[#This Row],[Количество  ]]</f>
        <v>0</v>
      </c>
      <c r="I22" s="7"/>
      <c r="J22" s="7"/>
      <c r="K22" s="7"/>
      <c r="L22" s="7"/>
    </row>
    <row r="23" spans="2:12" ht="24" customHeight="1">
      <c r="B23" s="12">
        <v>1</v>
      </c>
      <c r="C23" s="21" t="s">
        <v>28</v>
      </c>
      <c r="D23" s="21"/>
      <c r="E23" s="21"/>
      <c r="F23" s="34">
        <v>15000</v>
      </c>
      <c r="G23" s="35">
        <v>1</v>
      </c>
      <c r="H23" s="34">
        <f>Inventory_List_Table[[#This Row],[Цена за единицу]]*Inventory_List_Table[[#This Row],[Количество  ]]</f>
        <v>15000</v>
      </c>
      <c r="I23" s="7"/>
      <c r="J23" s="7"/>
      <c r="K23" s="7"/>
      <c r="L23" s="7"/>
    </row>
    <row r="24" spans="2:12" ht="24" customHeight="1">
      <c r="B24" s="22">
        <v>2</v>
      </c>
      <c r="C24" s="18" t="s">
        <v>50</v>
      </c>
      <c r="D24" s="18"/>
      <c r="E24" s="18"/>
      <c r="F24" s="19"/>
      <c r="G24" s="20">
        <v>1</v>
      </c>
      <c r="H24" s="19">
        <v>6000</v>
      </c>
      <c r="I24" s="7"/>
      <c r="J24" s="7"/>
      <c r="K24" s="7">
        <f>SUM(K35)</f>
        <v>0</v>
      </c>
      <c r="L24" s="7"/>
    </row>
    <row r="25" spans="2:12" ht="24" customHeight="1">
      <c r="B25" s="12">
        <v>3</v>
      </c>
      <c r="C25" s="18" t="s">
        <v>51</v>
      </c>
      <c r="D25" s="18"/>
      <c r="E25" s="18" t="s">
        <v>27</v>
      </c>
      <c r="F25" s="19">
        <v>3000</v>
      </c>
      <c r="G25" s="20">
        <v>3</v>
      </c>
      <c r="H25" s="19">
        <f>Inventory_List_Table[[#This Row],[Цена за единицу]]*Inventory_List_Table[[#This Row],[Количество  ]]</f>
        <v>9000</v>
      </c>
      <c r="I25" s="7"/>
      <c r="J25" s="7"/>
      <c r="K25" s="7"/>
      <c r="L25" s="7"/>
    </row>
    <row r="26" spans="2:12" ht="24" customHeight="1">
      <c r="B26" s="12"/>
      <c r="C26" s="23" t="s">
        <v>52</v>
      </c>
      <c r="D26" s="27"/>
      <c r="E26" s="27"/>
      <c r="F26" s="28"/>
      <c r="G26" s="29"/>
      <c r="H26" s="28">
        <f>Inventory_List_Table[[#This Row],[Цена за единицу]]*Inventory_List_Table[[#This Row],[Количество  ]]</f>
        <v>0</v>
      </c>
      <c r="I26" s="7"/>
      <c r="J26" s="7"/>
      <c r="K26" s="7"/>
      <c r="L26" s="7"/>
    </row>
    <row r="27" spans="2:12" ht="24" customHeight="1">
      <c r="B27" s="12">
        <v>1</v>
      </c>
      <c r="C27" s="24" t="s">
        <v>36</v>
      </c>
      <c r="D27" s="27"/>
      <c r="E27" s="27"/>
      <c r="F27" s="25">
        <v>7000</v>
      </c>
      <c r="G27" s="29">
        <v>1</v>
      </c>
      <c r="H27" s="28">
        <f>Inventory_List_Table[[#This Row],[Цена за единицу]]*Inventory_List_Table[[#This Row],[Количество  ]]</f>
        <v>7000</v>
      </c>
      <c r="I27" s="7"/>
      <c r="J27" s="7"/>
      <c r="K27" s="7"/>
      <c r="L27" s="7"/>
    </row>
    <row r="28" spans="2:12" ht="24" customHeight="1">
      <c r="B28" s="12">
        <v>2</v>
      </c>
      <c r="C28" s="24" t="s">
        <v>37</v>
      </c>
      <c r="D28" s="27"/>
      <c r="E28" s="27"/>
      <c r="F28" s="28">
        <v>5000</v>
      </c>
      <c r="G28" s="29">
        <v>5</v>
      </c>
      <c r="H28" s="28">
        <f>Inventory_List_Table[[#This Row],[Цена за единицу]]*Inventory_List_Table[[#This Row],[Количество  ]]</f>
        <v>25000</v>
      </c>
      <c r="I28" s="7"/>
      <c r="J28" s="7"/>
      <c r="K28" s="7"/>
      <c r="L28" s="7"/>
    </row>
    <row r="29" spans="2:12" ht="24" customHeight="1">
      <c r="B29" s="12">
        <v>3</v>
      </c>
      <c r="C29" s="24" t="s">
        <v>38</v>
      </c>
      <c r="D29" s="27"/>
      <c r="E29" s="27"/>
      <c r="F29" s="25">
        <v>8970</v>
      </c>
      <c r="G29" s="26">
        <v>7</v>
      </c>
      <c r="H29" s="28">
        <f>Inventory_List_Table[[#This Row],[Цена за единицу]]*Inventory_List_Table[[#This Row],[Количество  ]]</f>
        <v>62790</v>
      </c>
      <c r="I29" s="7"/>
      <c r="J29" s="7"/>
      <c r="K29" s="7"/>
      <c r="L29" s="7"/>
    </row>
    <row r="30" spans="2:12" ht="24" customHeight="1">
      <c r="B30" s="12">
        <v>4</v>
      </c>
      <c r="C30" s="24" t="s">
        <v>39</v>
      </c>
      <c r="D30" s="27"/>
      <c r="E30" s="27"/>
      <c r="F30" s="25">
        <v>16250</v>
      </c>
      <c r="G30" s="26">
        <v>6</v>
      </c>
      <c r="H30" s="28">
        <f>Inventory_List_Table[[#This Row],[Цена за единицу]]*Inventory_List_Table[[#This Row],[Количество  ]]</f>
        <v>97500</v>
      </c>
      <c r="I30" s="7"/>
      <c r="J30" s="7"/>
      <c r="K30" s="7"/>
      <c r="L30" s="7"/>
    </row>
    <row r="31" spans="2:12" ht="24" customHeight="1">
      <c r="B31" s="12">
        <v>5</v>
      </c>
      <c r="C31" s="24" t="s">
        <v>40</v>
      </c>
      <c r="D31" s="27"/>
      <c r="E31" s="27"/>
      <c r="F31" s="25">
        <v>7020</v>
      </c>
      <c r="G31" s="29">
        <v>15</v>
      </c>
      <c r="H31" s="28">
        <f>Inventory_List_Table[[#This Row],[Цена за единицу]]*Inventory_List_Table[[#This Row],[Количество  ]]</f>
        <v>105300</v>
      </c>
      <c r="I31" s="7"/>
      <c r="J31" s="7"/>
      <c r="K31" s="7"/>
      <c r="L31" s="7"/>
    </row>
    <row r="32" spans="2:12" ht="24" customHeight="1">
      <c r="B32" s="12">
        <v>6</v>
      </c>
      <c r="C32" s="24" t="s">
        <v>41</v>
      </c>
      <c r="D32" s="27"/>
      <c r="E32" s="24" t="s">
        <v>42</v>
      </c>
      <c r="F32" s="25">
        <v>1080</v>
      </c>
      <c r="G32" s="26">
        <v>1</v>
      </c>
      <c r="H32" s="28">
        <f>Inventory_List_Table[[#This Row],[Цена за единицу]]*Inventory_List_Table[[#This Row],[Количество  ]]</f>
        <v>1080</v>
      </c>
      <c r="I32" s="7"/>
      <c r="J32" s="7"/>
      <c r="K32" s="7"/>
      <c r="L32" s="7"/>
    </row>
    <row r="33" spans="2:12" ht="24" customHeight="1">
      <c r="B33" s="12">
        <v>7</v>
      </c>
      <c r="C33" s="36" t="s">
        <v>43</v>
      </c>
      <c r="D33" s="27"/>
      <c r="E33" s="24"/>
      <c r="F33" s="37">
        <v>3600</v>
      </c>
      <c r="G33" s="26">
        <v>1</v>
      </c>
      <c r="H33" s="28">
        <f>Inventory_List_Table[[#This Row],[Цена за единицу]]*Inventory_List_Table[[#This Row],[Количество  ]]</f>
        <v>3600</v>
      </c>
      <c r="I33" s="7"/>
      <c r="J33" s="7"/>
      <c r="K33" s="7"/>
      <c r="L33" s="7"/>
    </row>
    <row r="34" spans="2:12" ht="24" customHeight="1">
      <c r="B34" s="12"/>
      <c r="C34" s="30" t="s">
        <v>53</v>
      </c>
      <c r="D34" s="31"/>
      <c r="E34" s="31"/>
      <c r="F34" s="32"/>
      <c r="G34" s="33"/>
      <c r="H34" s="32">
        <f>Inventory_List_Table[[#This Row],[Цена за единицу]]*Inventory_List_Table[[#This Row],[Количество  ]]</f>
        <v>0</v>
      </c>
      <c r="I34" s="7"/>
      <c r="J34" s="7"/>
      <c r="K34" s="7"/>
      <c r="L34" s="7"/>
    </row>
    <row r="35" spans="2:12" ht="24" customHeight="1">
      <c r="B35" s="12">
        <v>1</v>
      </c>
      <c r="C35" s="31" t="s">
        <v>29</v>
      </c>
      <c r="D35" s="31"/>
      <c r="E35" s="31" t="s">
        <v>27</v>
      </c>
      <c r="F35" s="32">
        <v>6</v>
      </c>
      <c r="G35" s="33">
        <v>400</v>
      </c>
      <c r="H35" s="32">
        <f>Inventory_List_Table[[#This Row],[Цена за единицу]]*Inventory_List_Table[[#This Row],[Количество  ]]</f>
        <v>2400</v>
      </c>
      <c r="I35" s="7"/>
      <c r="J35" s="7"/>
      <c r="K35" s="7"/>
      <c r="L35" s="7"/>
    </row>
    <row r="36" spans="2:12" ht="24" customHeight="1">
      <c r="B36" s="12">
        <v>2</v>
      </c>
      <c r="C36" s="31" t="s">
        <v>30</v>
      </c>
      <c r="D36" s="31"/>
      <c r="E36" s="31"/>
      <c r="F36" s="32">
        <v>1100</v>
      </c>
      <c r="G36" s="33">
        <v>1</v>
      </c>
      <c r="H36" s="32">
        <f>Inventory_List_Table[[#This Row],[Цена за единицу]]*Inventory_List_Table[[#This Row],[Количество  ]]</f>
        <v>1100</v>
      </c>
      <c r="I36" s="7"/>
      <c r="J36" s="7"/>
      <c r="K36" s="7"/>
      <c r="L36" s="7"/>
    </row>
    <row r="37" spans="2:12" ht="24" customHeight="1">
      <c r="B37" s="12">
        <v>3</v>
      </c>
      <c r="C37" s="31" t="s">
        <v>31</v>
      </c>
      <c r="D37" s="31"/>
      <c r="E37" s="31" t="s">
        <v>32</v>
      </c>
      <c r="F37" s="32">
        <v>130</v>
      </c>
      <c r="G37" s="33">
        <v>20</v>
      </c>
      <c r="H37" s="32">
        <f>Inventory_List_Table[[#This Row],[Цена за единицу]]*Inventory_List_Table[[#This Row],[Количество  ]]</f>
        <v>2600</v>
      </c>
      <c r="I37" s="7"/>
      <c r="J37" s="7"/>
      <c r="K37" s="7"/>
      <c r="L37" s="7"/>
    </row>
    <row r="38" spans="2:12" ht="24" customHeight="1">
      <c r="B38" s="12">
        <v>4</v>
      </c>
      <c r="C38" s="31" t="s">
        <v>33</v>
      </c>
      <c r="D38" s="31"/>
      <c r="E38" s="31" t="s">
        <v>34</v>
      </c>
      <c r="F38" s="32">
        <v>50</v>
      </c>
      <c r="G38" s="33">
        <v>15</v>
      </c>
      <c r="H38" s="32">
        <f>Inventory_List_Table[[#This Row],[Цена за единицу]]*Inventory_List_Table[[#This Row],[Количество  ]]</f>
        <v>750</v>
      </c>
      <c r="I38" s="7"/>
      <c r="J38" s="7"/>
      <c r="K38" s="7"/>
      <c r="L38" s="7"/>
    </row>
    <row r="39" spans="2:12" ht="24" customHeight="1">
      <c r="B39" s="15">
        <v>5</v>
      </c>
      <c r="C39" s="36" t="s">
        <v>45</v>
      </c>
      <c r="D39" s="36"/>
      <c r="E39" s="36"/>
      <c r="F39" s="37"/>
      <c r="G39" s="38"/>
      <c r="H39" s="37">
        <f>Inventory_List_Table[[#This Row],[Цена за единицу]]*Inventory_List_Table[[#This Row],[Количество  ]]</f>
        <v>0</v>
      </c>
    </row>
    <row r="40" spans="2:12" ht="24" customHeight="1">
      <c r="B40" s="15"/>
      <c r="C40" s="15"/>
      <c r="D40" s="15"/>
      <c r="E40" s="15"/>
      <c r="F40" s="16" t="s">
        <v>44</v>
      </c>
      <c r="G40" s="17"/>
      <c r="H40" s="39" t="s">
        <v>57</v>
      </c>
    </row>
  </sheetData>
  <conditionalFormatting sqref="B4:H40">
    <cfRule type="expression" dxfId="1" priority="14">
      <formula>#REF!="Да"</formula>
    </cfRule>
    <cfRule type="expression" dxfId="0" priority="15">
      <formula>#REF!=1</formula>
    </cfRule>
  </conditionalFormatting>
  <dataValidations xWindow="67" yWindow="628" count="9">
    <dataValidation allowBlank="1" showInputMessage="1" showErrorMessage="1" promptTitle="Инвентарная ведомость" prompt="_x000a_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2"/>
    <dataValidation allowBlank="1" showInputMessage="1" showErrorMessage="1" prompt="Введите инвентарный код в этом столбце." sqref="B3"/>
    <dataValidation allowBlank="1" showInputMessage="1" showErrorMessage="1" prompt="Введите название позиции в этом столбце." sqref="C3:D3"/>
    <dataValidation allowBlank="1" showInputMessage="1" showErrorMessage="1" prompt="Это автоматизированный столбец._x000a__x000a_Стоимость каждой позиции автоматически рассчитывается в этом столбце." sqref="H3"/>
    <dataValidation allowBlank="1" showInputMessage="1" showErrorMessage="1" prompt="Введите количество в наличии в этом столбце." sqref="G3"/>
    <dataValidation allowBlank="1" showInputMessage="1" showErrorMessage="1" prompt="Введите цену за единицу в этом столбце." sqref="F3"/>
    <dataValidation allowBlank="1" showInputMessage="1" showErrorMessage="1" prompt="Введите описание позиции в этом столбце." sqref="E3"/>
    <dataValidation type="list" allowBlank="1" showInputMessage="1" showErrorMessage="1" prompt="Нажмите &quot;Да&quot;, чтобы включить выделение элементов для повторного заказа. Это действие будет добавлять отметку в столбце B и выделяет соответствующие строки в таблице Инвентарный список. Выбор &quot;Нет&quot; удаляет флажок и все выделение." sqref="L2">
      <formula1>"Да, Нет"</formula1>
    </dataValidation>
    <dataValidation allowBlank="1" showInputMessage="1" showErrorMessage="1" promptTitle="Инвентарная ведомость" prompt="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1"/>
  </dataValidations>
  <pageMargins left="0.25" right="0.25" top="0.75" bottom="0.75" header="0.3" footer="0.3"/>
  <pageSetup paperSize="9" scale="54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F3298A-223B-42B2-9FEF-AB506EA6B5F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terms/"/>
    <ds:schemaRef ds:uri="http://www.w3.org/XML/1998/namespace"/>
    <ds:schemaRef ds:uri="fb0879af-3eba-417a-a55a-ffe6dcd6ca77"/>
    <ds:schemaRef ds:uri="6dc4bcd6-49db-4c07-9060-8acfc67cef9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Инвентарная ведомость</vt:lpstr>
      <vt:lpstr>'Инвентарная ведомость'!Заголовки_для_печати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2020-01-25T17:22:56Z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