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D:\Конкурсы\СиЛконкурс\"/>
    </mc:Choice>
  </mc:AlternateContent>
  <xr:revisionPtr revIDLastSave="0" documentId="13_ncr:1_{BCFE9F21-751D-4685-B640-0ECC8E99607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6" i="1" l="1"/>
  <c r="G33" i="1"/>
  <c r="G35" i="1" s="1"/>
  <c r="G30" i="1"/>
  <c r="G24" i="1"/>
  <c r="G25" i="1"/>
  <c r="G23" i="1"/>
  <c r="G22" i="1"/>
  <c r="G21" i="1"/>
  <c r="G18" i="1"/>
  <c r="G17" i="1"/>
  <c r="G13" i="1"/>
  <c r="G12" i="1"/>
  <c r="G11" i="1"/>
  <c r="G10" i="1"/>
  <c r="G9" i="1"/>
  <c r="G8" i="1"/>
  <c r="G7" i="1"/>
  <c r="G6" i="1"/>
  <c r="G5" i="1"/>
  <c r="G4" i="1"/>
  <c r="G14" i="1" l="1"/>
  <c r="G36" i="1" s="1"/>
</calcChain>
</file>

<file path=xl/sharedStrings.xml><?xml version="1.0" encoding="utf-8"?>
<sst xmlns="http://schemas.openxmlformats.org/spreadsheetml/2006/main" count="219" uniqueCount="64">
  <si>
    <t>№п/п</t>
  </si>
  <si>
    <t>Наименование посадочного материала</t>
  </si>
  <si>
    <t>Русское</t>
  </si>
  <si>
    <t>Латинское</t>
  </si>
  <si>
    <t>шт</t>
  </si>
  <si>
    <t>Цена</t>
  </si>
  <si>
    <t>Сумма</t>
  </si>
  <si>
    <t>Яблоня Роялти</t>
  </si>
  <si>
    <t>Смородина черная</t>
  </si>
  <si>
    <t>Ríbes nígrum</t>
  </si>
  <si>
    <t>Картадерия</t>
  </si>
  <si>
    <t>Шалфей "Карадонна"</t>
  </si>
  <si>
    <t>Пузыреплодник "Лотеус"</t>
  </si>
  <si>
    <t>Пузыреплодник "Нанус"</t>
  </si>
  <si>
    <t>Качанная декоративная капуста  "Токио Ред"</t>
  </si>
  <si>
    <t>Перец кустарниковый декоративный</t>
  </si>
  <si>
    <t>Тысячелистник Таракота</t>
  </si>
  <si>
    <t>Cortaderia</t>
  </si>
  <si>
    <t>Sālvia Caradonna</t>
  </si>
  <si>
    <t>Pemphigus Luteus</t>
  </si>
  <si>
    <t>Pemphigus Nanus</t>
  </si>
  <si>
    <t>Capsicum frutescens</t>
  </si>
  <si>
    <t xml:space="preserve">Yarrow Terracota </t>
  </si>
  <si>
    <t>Высота (м)</t>
  </si>
  <si>
    <t>Седум "Видный"</t>
  </si>
  <si>
    <t>Sedum spectabile</t>
  </si>
  <si>
    <t xml:space="preserve">Brassica Tokyo Red </t>
  </si>
  <si>
    <t>Malus Royalty</t>
  </si>
  <si>
    <t xml:space="preserve">Наименование прочих материалов </t>
  </si>
  <si>
    <t>Наименование</t>
  </si>
  <si>
    <t>Кол-во</t>
  </si>
  <si>
    <t>Ассортиментно - сметная ведомость проектра "Танграм"</t>
  </si>
  <si>
    <t>Наименование предметов</t>
  </si>
  <si>
    <t xml:space="preserve">Грунт </t>
  </si>
  <si>
    <t xml:space="preserve">Песок </t>
  </si>
  <si>
    <t xml:space="preserve">Пластиковые бордюры </t>
  </si>
  <si>
    <t>шт/кол-во</t>
  </si>
  <si>
    <t>размеры</t>
  </si>
  <si>
    <t>1м3</t>
  </si>
  <si>
    <t>1 м3</t>
  </si>
  <si>
    <t>Галька серая плоская фр. 20-25</t>
  </si>
  <si>
    <t xml:space="preserve">Галька белая речная фр. 18-20 </t>
  </si>
  <si>
    <t xml:space="preserve">тн </t>
  </si>
  <si>
    <t>м</t>
  </si>
  <si>
    <t>3м</t>
  </si>
  <si>
    <t xml:space="preserve">Доска ясень (с пропиткой) </t>
  </si>
  <si>
    <t>58мм</t>
  </si>
  <si>
    <t xml:space="preserve">Колышки пластиковые </t>
  </si>
  <si>
    <t xml:space="preserve">Счеты МАФ </t>
  </si>
  <si>
    <t>МАФ Ветерок  голубой (выполнен в витражном стиле тиффани)</t>
  </si>
  <si>
    <t xml:space="preserve">Кресла в восточном стиле </t>
  </si>
  <si>
    <t>Светильник ландшафтный 
Lummondo AntikPC05</t>
  </si>
  <si>
    <t>Светильник ландшафтный
Lummondo AntikSL02</t>
  </si>
  <si>
    <t xml:space="preserve">Услуги монтаж </t>
  </si>
  <si>
    <t>Услуги демонтаж</t>
  </si>
  <si>
    <t>Транспортные услуги</t>
  </si>
  <si>
    <t xml:space="preserve">Цена </t>
  </si>
  <si>
    <t>Итоги стоимости посадочного материала:</t>
  </si>
  <si>
    <t>Итоги стоимости материалов:</t>
  </si>
  <si>
    <t xml:space="preserve">Светильник Шар </t>
  </si>
  <si>
    <t>Итоговая стоимость предметов:</t>
  </si>
  <si>
    <t>Итоговая стоимость работ и материала :</t>
  </si>
  <si>
    <t>3 м</t>
  </si>
  <si>
    <t>58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</si>
</sst>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right"/>
    </xf>
    <xf numFmtId="0" fontId="5" fillId="3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tabSelected="1" zoomScaleNormal="100" workbookViewId="0">
      <selection activeCell="I24" sqref="I24"/>
    </sheetView>
  </sheetViews>
  <sheetFormatPr defaultRowHeight="15.75" x14ac:dyDescent="0.25"/>
  <cols>
    <col min="1" max="1" width="6.28515625" style="2" customWidth="1"/>
    <col min="2" max="2" width="44.28515625" style="2" customWidth="1"/>
    <col min="3" max="3" width="27.7109375" style="2" customWidth="1"/>
    <col min="4" max="4" width="10.42578125" style="6" customWidth="1"/>
    <col min="5" max="5" width="16.28515625" style="6" customWidth="1"/>
    <col min="6" max="6" width="12.85546875" style="6" customWidth="1"/>
    <col min="7" max="7" width="16.85546875" style="6" customWidth="1"/>
    <col min="8" max="16384" width="9.140625" style="2"/>
  </cols>
  <sheetData>
    <row r="1" spans="1:7" s="8" customFormat="1" ht="20.25" x14ac:dyDescent="0.3">
      <c r="A1" s="16" t="s">
        <v>31</v>
      </c>
      <c r="B1" s="16"/>
      <c r="C1" s="16"/>
      <c r="D1" s="16"/>
      <c r="E1" s="16"/>
      <c r="F1" s="16"/>
      <c r="G1" s="16"/>
    </row>
    <row r="2" spans="1:7" s="7" customFormat="1" ht="18.75" x14ac:dyDescent="0.3">
      <c r="A2" s="9"/>
      <c r="B2" s="10" t="s">
        <v>1</v>
      </c>
      <c r="C2" s="10"/>
      <c r="D2" s="11"/>
      <c r="E2" s="11"/>
      <c r="F2" s="11"/>
      <c r="G2" s="11"/>
    </row>
    <row r="3" spans="1:7" x14ac:dyDescent="0.25">
      <c r="A3" s="12" t="s">
        <v>0</v>
      </c>
      <c r="B3" s="12" t="s">
        <v>2</v>
      </c>
      <c r="C3" s="12" t="s">
        <v>3</v>
      </c>
      <c r="D3" s="1" t="s">
        <v>4</v>
      </c>
      <c r="E3" s="1" t="s">
        <v>23</v>
      </c>
      <c r="F3" s="1" t="s">
        <v>5</v>
      </c>
      <c r="G3" s="1" t="s">
        <v>6</v>
      </c>
    </row>
    <row r="4" spans="1:7" x14ac:dyDescent="0.25">
      <c r="A4" s="3">
        <v>1</v>
      </c>
      <c r="B4" s="3" t="s">
        <v>7</v>
      </c>
      <c r="C4" s="3" t="s">
        <v>27</v>
      </c>
      <c r="D4" s="4">
        <v>2</v>
      </c>
      <c r="E4" s="4">
        <v>2.5</v>
      </c>
      <c r="F4" s="4">
        <v>2000</v>
      </c>
      <c r="G4" s="4">
        <f>F4*D4</f>
        <v>4000</v>
      </c>
    </row>
    <row r="5" spans="1:7" x14ac:dyDescent="0.25">
      <c r="A5" s="3">
        <v>2</v>
      </c>
      <c r="B5" s="3" t="s">
        <v>8</v>
      </c>
      <c r="C5" s="3" t="s">
        <v>9</v>
      </c>
      <c r="D5" s="4">
        <v>5</v>
      </c>
      <c r="E5" s="4">
        <v>0.7</v>
      </c>
      <c r="F5" s="4">
        <v>900</v>
      </c>
      <c r="G5" s="4">
        <f>F5*D5</f>
        <v>4500</v>
      </c>
    </row>
    <row r="6" spans="1:7" x14ac:dyDescent="0.25">
      <c r="A6" s="3">
        <v>3</v>
      </c>
      <c r="B6" s="3" t="s">
        <v>10</v>
      </c>
      <c r="C6" s="3" t="s">
        <v>17</v>
      </c>
      <c r="D6" s="4">
        <v>4</v>
      </c>
      <c r="E6" s="4">
        <v>0.5</v>
      </c>
      <c r="F6" s="4">
        <v>1200</v>
      </c>
      <c r="G6" s="4">
        <f>F6*D6</f>
        <v>4800</v>
      </c>
    </row>
    <row r="7" spans="1:7" x14ac:dyDescent="0.25">
      <c r="A7" s="3">
        <v>4</v>
      </c>
      <c r="B7" s="3" t="s">
        <v>24</v>
      </c>
      <c r="C7" s="3" t="s">
        <v>25</v>
      </c>
      <c r="D7" s="4">
        <v>6</v>
      </c>
      <c r="E7" s="4">
        <v>0.35</v>
      </c>
      <c r="F7" s="4">
        <v>300</v>
      </c>
      <c r="G7" s="4">
        <f>F7*D7</f>
        <v>1800</v>
      </c>
    </row>
    <row r="8" spans="1:7" x14ac:dyDescent="0.25">
      <c r="A8" s="3">
        <v>5</v>
      </c>
      <c r="B8" s="3" t="s">
        <v>11</v>
      </c>
      <c r="C8" s="3" t="s">
        <v>18</v>
      </c>
      <c r="D8" s="4">
        <v>8</v>
      </c>
      <c r="E8" s="4">
        <v>0.35</v>
      </c>
      <c r="F8" s="4">
        <v>300</v>
      </c>
      <c r="G8" s="4">
        <f>F8*D8</f>
        <v>2400</v>
      </c>
    </row>
    <row r="9" spans="1:7" x14ac:dyDescent="0.25">
      <c r="A9" s="3">
        <v>6</v>
      </c>
      <c r="B9" s="3" t="s">
        <v>12</v>
      </c>
      <c r="C9" s="3" t="s">
        <v>19</v>
      </c>
      <c r="D9" s="4">
        <v>4</v>
      </c>
      <c r="E9" s="4">
        <v>1</v>
      </c>
      <c r="F9" s="4">
        <v>350</v>
      </c>
      <c r="G9" s="4">
        <f>F9*D9</f>
        <v>1400</v>
      </c>
    </row>
    <row r="10" spans="1:7" x14ac:dyDescent="0.25">
      <c r="A10" s="3">
        <v>7</v>
      </c>
      <c r="B10" s="3" t="s">
        <v>13</v>
      </c>
      <c r="C10" s="3" t="s">
        <v>20</v>
      </c>
      <c r="D10" s="4">
        <v>32</v>
      </c>
      <c r="E10" s="4">
        <v>1</v>
      </c>
      <c r="F10" s="4">
        <v>300</v>
      </c>
      <c r="G10" s="4">
        <f>F10*D10</f>
        <v>9600</v>
      </c>
    </row>
    <row r="11" spans="1:7" ht="16.5" customHeight="1" x14ac:dyDescent="0.25">
      <c r="A11" s="3">
        <v>8</v>
      </c>
      <c r="B11" s="5" t="s">
        <v>14</v>
      </c>
      <c r="C11" s="5" t="s">
        <v>26</v>
      </c>
      <c r="D11" s="4">
        <v>12</v>
      </c>
      <c r="E11" s="4">
        <v>0.45</v>
      </c>
      <c r="F11" s="4">
        <v>300</v>
      </c>
      <c r="G11" s="4">
        <f>F11*D11</f>
        <v>3600</v>
      </c>
    </row>
    <row r="12" spans="1:7" ht="16.5" customHeight="1" x14ac:dyDescent="0.25">
      <c r="A12" s="3">
        <v>9</v>
      </c>
      <c r="B12" s="5" t="s">
        <v>15</v>
      </c>
      <c r="C12" s="3" t="s">
        <v>21</v>
      </c>
      <c r="D12" s="4">
        <v>16</v>
      </c>
      <c r="E12" s="4">
        <v>0.6</v>
      </c>
      <c r="F12" s="4">
        <v>300</v>
      </c>
      <c r="G12" s="4">
        <f>F12*D12</f>
        <v>4800</v>
      </c>
    </row>
    <row r="13" spans="1:7" x14ac:dyDescent="0.25">
      <c r="A13" s="3">
        <v>10</v>
      </c>
      <c r="B13" s="3" t="s">
        <v>16</v>
      </c>
      <c r="C13" s="3" t="s">
        <v>22</v>
      </c>
      <c r="D13" s="4">
        <v>14</v>
      </c>
      <c r="E13" s="4">
        <v>0.35</v>
      </c>
      <c r="F13" s="4">
        <v>1000</v>
      </c>
      <c r="G13" s="4">
        <f>F13*D13</f>
        <v>14000</v>
      </c>
    </row>
    <row r="14" spans="1:7" x14ac:dyDescent="0.25">
      <c r="A14" s="13" t="s">
        <v>57</v>
      </c>
      <c r="B14" s="13"/>
      <c r="C14" s="13"/>
      <c r="D14" s="13"/>
      <c r="E14" s="13"/>
      <c r="F14" s="13"/>
      <c r="G14" s="14">
        <f>SUM(G4:G13)</f>
        <v>50900</v>
      </c>
    </row>
    <row r="15" spans="1:7" ht="20.25" x14ac:dyDescent="0.3">
      <c r="A15" s="17" t="s">
        <v>28</v>
      </c>
      <c r="B15" s="17"/>
      <c r="C15" s="17"/>
      <c r="D15" s="17"/>
      <c r="E15" s="17"/>
      <c r="F15" s="17"/>
      <c r="G15" s="17"/>
    </row>
    <row r="16" spans="1:7" x14ac:dyDescent="0.25">
      <c r="A16" s="12" t="s">
        <v>0</v>
      </c>
      <c r="B16" s="12" t="s">
        <v>29</v>
      </c>
      <c r="C16" s="12" t="s">
        <v>30</v>
      </c>
      <c r="D16" s="14" t="s">
        <v>36</v>
      </c>
      <c r="E16" s="14" t="s">
        <v>37</v>
      </c>
      <c r="F16" s="14" t="s">
        <v>56</v>
      </c>
      <c r="G16" s="14" t="s">
        <v>6</v>
      </c>
    </row>
    <row r="17" spans="1:7" x14ac:dyDescent="0.25">
      <c r="A17" s="3">
        <v>1</v>
      </c>
      <c r="B17" s="3" t="s">
        <v>33</v>
      </c>
      <c r="C17" s="3" t="s">
        <v>38</v>
      </c>
      <c r="D17" s="4">
        <v>1</v>
      </c>
      <c r="E17" s="4"/>
      <c r="F17" s="4">
        <v>2500</v>
      </c>
      <c r="G17" s="4">
        <f>F17*D17</f>
        <v>2500</v>
      </c>
    </row>
    <row r="18" spans="1:7" x14ac:dyDescent="0.25">
      <c r="A18" s="3">
        <v>2</v>
      </c>
      <c r="B18" s="3" t="s">
        <v>34</v>
      </c>
      <c r="C18" s="3" t="s">
        <v>39</v>
      </c>
      <c r="D18" s="4">
        <v>0.5</v>
      </c>
      <c r="E18" s="4"/>
      <c r="F18" s="4">
        <v>300</v>
      </c>
      <c r="G18" s="4">
        <f>F18*D18</f>
        <v>150</v>
      </c>
    </row>
    <row r="19" spans="1:7" x14ac:dyDescent="0.25">
      <c r="A19" s="3">
        <v>3</v>
      </c>
      <c r="B19" s="3" t="s">
        <v>40</v>
      </c>
      <c r="C19" s="3" t="s">
        <v>42</v>
      </c>
      <c r="D19" s="4">
        <v>0.5</v>
      </c>
      <c r="E19" s="4"/>
      <c r="F19" s="4">
        <v>18</v>
      </c>
      <c r="G19" s="4">
        <v>9000</v>
      </c>
    </row>
    <row r="20" spans="1:7" x14ac:dyDescent="0.25">
      <c r="A20" s="3">
        <v>4</v>
      </c>
      <c r="B20" s="3" t="s">
        <v>41</v>
      </c>
      <c r="C20" s="3" t="s">
        <v>42</v>
      </c>
      <c r="D20" s="4">
        <v>0.5</v>
      </c>
      <c r="E20" s="4"/>
      <c r="F20" s="4">
        <v>15</v>
      </c>
      <c r="G20" s="4">
        <v>7500</v>
      </c>
    </row>
    <row r="21" spans="1:7" x14ac:dyDescent="0.25">
      <c r="A21" s="3">
        <v>5</v>
      </c>
      <c r="B21" s="3" t="s">
        <v>45</v>
      </c>
      <c r="C21" s="3" t="s">
        <v>4</v>
      </c>
      <c r="D21" s="4">
        <v>6</v>
      </c>
      <c r="E21" s="4" t="s">
        <v>62</v>
      </c>
      <c r="F21" s="4">
        <v>700</v>
      </c>
      <c r="G21" s="4">
        <f>F21*D21</f>
        <v>4200</v>
      </c>
    </row>
    <row r="22" spans="1:7" x14ac:dyDescent="0.25">
      <c r="A22" s="3">
        <v>6</v>
      </c>
      <c r="B22" s="3" t="s">
        <v>35</v>
      </c>
      <c r="C22" s="3" t="s">
        <v>43</v>
      </c>
      <c r="D22" s="4">
        <v>70</v>
      </c>
      <c r="E22" s="4" t="s">
        <v>63</v>
      </c>
      <c r="F22" s="4">
        <v>230</v>
      </c>
      <c r="G22" s="4">
        <f>F22*D22</f>
        <v>16100</v>
      </c>
    </row>
    <row r="23" spans="1:7" x14ac:dyDescent="0.25">
      <c r="A23" s="3">
        <v>7</v>
      </c>
      <c r="B23" s="3" t="s">
        <v>47</v>
      </c>
      <c r="C23" s="3" t="s">
        <v>4</v>
      </c>
      <c r="D23" s="4">
        <v>350</v>
      </c>
      <c r="E23" s="4"/>
      <c r="F23" s="4">
        <v>15</v>
      </c>
      <c r="G23" s="4">
        <f>F23*D23</f>
        <v>5250</v>
      </c>
    </row>
    <row r="24" spans="1:7" ht="31.5" x14ac:dyDescent="0.25">
      <c r="A24" s="3">
        <v>8</v>
      </c>
      <c r="B24" s="5" t="s">
        <v>52</v>
      </c>
      <c r="C24" s="3" t="s">
        <v>4</v>
      </c>
      <c r="D24" s="4">
        <v>2</v>
      </c>
      <c r="E24" s="4"/>
      <c r="F24" s="4">
        <v>6300</v>
      </c>
      <c r="G24" s="4">
        <f>F24*D24</f>
        <v>12600</v>
      </c>
    </row>
    <row r="25" spans="1:7" ht="31.5" x14ac:dyDescent="0.25">
      <c r="A25" s="3">
        <v>9</v>
      </c>
      <c r="B25" s="5" t="s">
        <v>51</v>
      </c>
      <c r="C25" s="3" t="s">
        <v>4</v>
      </c>
      <c r="D25" s="4">
        <v>2</v>
      </c>
      <c r="E25" s="4"/>
      <c r="F25" s="4">
        <v>6700</v>
      </c>
      <c r="G25" s="4">
        <f>F25*D25</f>
        <v>13400</v>
      </c>
    </row>
    <row r="26" spans="1:7" x14ac:dyDescent="0.25">
      <c r="A26" s="3">
        <v>10</v>
      </c>
      <c r="B26" s="5" t="s">
        <v>59</v>
      </c>
      <c r="C26" s="3" t="s">
        <v>4</v>
      </c>
      <c r="D26" s="4">
        <v>1</v>
      </c>
      <c r="E26" s="4"/>
      <c r="F26" s="4">
        <v>4500</v>
      </c>
      <c r="G26" s="4">
        <f>F26*D26</f>
        <v>4500</v>
      </c>
    </row>
    <row r="27" spans="1:7" x14ac:dyDescent="0.25">
      <c r="A27" s="3">
        <v>11</v>
      </c>
      <c r="B27" s="5" t="s">
        <v>53</v>
      </c>
      <c r="C27" s="3" t="s">
        <v>4</v>
      </c>
      <c r="D27" s="4">
        <v>1</v>
      </c>
      <c r="E27" s="4"/>
      <c r="F27" s="4"/>
      <c r="G27" s="4">
        <v>3000</v>
      </c>
    </row>
    <row r="28" spans="1:7" x14ac:dyDescent="0.25">
      <c r="A28" s="3">
        <v>12</v>
      </c>
      <c r="B28" s="5" t="s">
        <v>54</v>
      </c>
      <c r="C28" s="3" t="s">
        <v>4</v>
      </c>
      <c r="D28" s="4">
        <v>1</v>
      </c>
      <c r="E28" s="4"/>
      <c r="F28" s="4"/>
      <c r="G28" s="4">
        <v>25000</v>
      </c>
    </row>
    <row r="29" spans="1:7" x14ac:dyDescent="0.25">
      <c r="A29" s="3">
        <v>13</v>
      </c>
      <c r="B29" s="5" t="s">
        <v>55</v>
      </c>
      <c r="C29" s="3" t="s">
        <v>4</v>
      </c>
      <c r="D29" s="4">
        <v>1</v>
      </c>
      <c r="E29" s="4"/>
      <c r="F29" s="4">
        <v>15000</v>
      </c>
      <c r="G29" s="4">
        <v>15000</v>
      </c>
    </row>
    <row r="30" spans="1:7" x14ac:dyDescent="0.25">
      <c r="A30" s="3"/>
      <c r="B30" s="15" t="s">
        <v>58</v>
      </c>
      <c r="C30" s="15"/>
      <c r="D30" s="15"/>
      <c r="E30" s="15"/>
      <c r="F30" s="15"/>
      <c r="G30" s="14">
        <f>SUM(G17:G29)</f>
        <v>118200</v>
      </c>
    </row>
    <row r="31" spans="1:7" ht="20.25" x14ac:dyDescent="0.3">
      <c r="A31" s="17" t="s">
        <v>32</v>
      </c>
      <c r="B31" s="17"/>
      <c r="C31" s="17"/>
      <c r="D31" s="17"/>
      <c r="E31" s="17"/>
      <c r="F31" s="17"/>
      <c r="G31" s="17"/>
    </row>
    <row r="32" spans="1:7" ht="31.5" x14ac:dyDescent="0.25">
      <c r="A32" s="3"/>
      <c r="B32" s="5" t="s">
        <v>49</v>
      </c>
      <c r="C32" s="3"/>
      <c r="D32" s="4">
        <v>1</v>
      </c>
      <c r="E32" s="4"/>
      <c r="F32" s="4">
        <v>7000</v>
      </c>
      <c r="G32" s="4">
        <v>7000</v>
      </c>
    </row>
    <row r="33" spans="1:7" x14ac:dyDescent="0.25">
      <c r="A33" s="3"/>
      <c r="B33" s="3" t="s">
        <v>50</v>
      </c>
      <c r="C33" s="3"/>
      <c r="D33" s="4">
        <v>2</v>
      </c>
      <c r="E33" s="4"/>
      <c r="F33" s="4">
        <v>12000</v>
      </c>
      <c r="G33" s="4">
        <f>D33*F33</f>
        <v>24000</v>
      </c>
    </row>
    <row r="34" spans="1:7" x14ac:dyDescent="0.25">
      <c r="A34" s="3"/>
      <c r="B34" s="3" t="s">
        <v>48</v>
      </c>
      <c r="C34" s="3"/>
      <c r="D34" s="4">
        <v>1</v>
      </c>
      <c r="E34" s="4"/>
      <c r="F34" s="4">
        <v>40000</v>
      </c>
      <c r="G34" s="4">
        <v>25000</v>
      </c>
    </row>
    <row r="35" spans="1:7" x14ac:dyDescent="0.25">
      <c r="A35" s="3"/>
      <c r="B35" s="13" t="s">
        <v>60</v>
      </c>
      <c r="C35" s="13"/>
      <c r="D35" s="13"/>
      <c r="E35" s="13"/>
      <c r="F35" s="13"/>
      <c r="G35" s="14">
        <f>SUM(G32:G34)</f>
        <v>56000</v>
      </c>
    </row>
    <row r="36" spans="1:7" x14ac:dyDescent="0.25">
      <c r="B36" s="18" t="s">
        <v>61</v>
      </c>
      <c r="C36" s="18"/>
      <c r="D36" s="18"/>
      <c r="E36" s="18"/>
      <c r="F36" s="18"/>
      <c r="G36" s="19">
        <f>G35+G30+G14</f>
        <v>225100</v>
      </c>
    </row>
  </sheetData>
  <mergeCells count="8">
    <mergeCell ref="B35:F35"/>
    <mergeCell ref="B36:F36"/>
    <mergeCell ref="A1:G1"/>
    <mergeCell ref="B2:C2"/>
    <mergeCell ref="A14:F14"/>
    <mergeCell ref="A15:G15"/>
    <mergeCell ref="A31:G31"/>
    <mergeCell ref="B30:F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</dc:creator>
  <cp:lastModifiedBy>Натали</cp:lastModifiedBy>
  <dcterms:created xsi:type="dcterms:W3CDTF">2015-06-05T18:19:34Z</dcterms:created>
  <dcterms:modified xsi:type="dcterms:W3CDTF">2021-02-24T22:49:01Z</dcterms:modified>
</cp:coreProperties>
</file>