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4" i="1"/>
  <c r="F30" i="1"/>
  <c r="F31" i="1"/>
  <c r="F26" i="1"/>
  <c r="F15" i="1"/>
  <c r="F16" i="1"/>
  <c r="F17" i="1"/>
  <c r="F18" i="1"/>
  <c r="F19" i="1"/>
  <c r="F20" i="1"/>
  <c r="F21" i="1"/>
  <c r="F22" i="1"/>
  <c r="F23" i="1"/>
  <c r="F24" i="1"/>
  <c r="F25" i="1"/>
  <c r="F14" i="1"/>
  <c r="F11" i="1"/>
  <c r="F5" i="1"/>
  <c r="F6" i="1"/>
  <c r="F7" i="1"/>
  <c r="F8" i="1"/>
  <c r="F9" i="1"/>
  <c r="F10" i="1"/>
  <c r="F4" i="1"/>
  <c r="F29" i="1"/>
  <c r="F32" i="1" l="1"/>
  <c r="F27" i="1"/>
  <c r="F12" i="1"/>
</calcChain>
</file>

<file path=xl/sharedStrings.xml><?xml version="1.0" encoding="utf-8"?>
<sst xmlns="http://schemas.openxmlformats.org/spreadsheetml/2006/main" count="145" uniqueCount="110">
  <si>
    <t>Наименование работ</t>
  </si>
  <si>
    <t>Ед. изм.</t>
  </si>
  <si>
    <t>Кол-во</t>
  </si>
  <si>
    <t>Цена</t>
  </si>
  <si>
    <t>шт</t>
  </si>
  <si>
    <t>РАСЧЕТ СТОИМОСТИ РАБОТ И МАТЕРИАЛОВ ПРИ РЕАЛИЗАЦИИ САДА  "Межцифровое пространство"</t>
  </si>
  <si>
    <t xml:space="preserve">Стоимость </t>
  </si>
  <si>
    <t>№</t>
  </si>
  <si>
    <t>1. РАБОТЫ</t>
  </si>
  <si>
    <t>услуга</t>
  </si>
  <si>
    <t xml:space="preserve">день </t>
  </si>
  <si>
    <t>Монтаж объекта</t>
  </si>
  <si>
    <t>Надзор, уход, полив</t>
  </si>
  <si>
    <t>Монтаж электрики</t>
  </si>
  <si>
    <t>Сварочные работы</t>
  </si>
  <si>
    <t>Услуги по литью бетона</t>
  </si>
  <si>
    <t xml:space="preserve">Мощение </t>
  </si>
  <si>
    <t>Демонтаж</t>
  </si>
  <si>
    <t>Доставка материалов</t>
  </si>
  <si>
    <t>2. МАТЕРИАЛЫ</t>
  </si>
  <si>
    <t>Итого:</t>
  </si>
  <si>
    <t xml:space="preserve">Бетон мытый на основание </t>
  </si>
  <si>
    <t>куб.м</t>
  </si>
  <si>
    <t xml:space="preserve">Брусчатка гранитная </t>
  </si>
  <si>
    <t>м.кв</t>
  </si>
  <si>
    <t>Металл. Кострукция навес с перфорированным листом</t>
  </si>
  <si>
    <t xml:space="preserve">Металл. конструкция стена с  "чернением" из кортен стали </t>
  </si>
  <si>
    <t>изделие</t>
  </si>
  <si>
    <t>Металл. кострукция опора под гамак-кровать</t>
  </si>
  <si>
    <t>Лако-красочные материалы</t>
  </si>
  <si>
    <t>кг</t>
  </si>
  <si>
    <t>Система полива</t>
  </si>
  <si>
    <t>комплект</t>
  </si>
  <si>
    <t>Арт-объект "Полигональные камни"</t>
  </si>
  <si>
    <t xml:space="preserve">Геотекстиль </t>
  </si>
  <si>
    <t>м.куб</t>
  </si>
  <si>
    <t>Мраморная крошка</t>
  </si>
  <si>
    <t xml:space="preserve">Галька речная </t>
  </si>
  <si>
    <t>Кора лиственницы</t>
  </si>
  <si>
    <t>Камень природный (булыжник/глыба)</t>
  </si>
  <si>
    <t>3. МЕБЕЛЬ И ДЕКОР</t>
  </si>
  <si>
    <t xml:space="preserve">Кресло садовое из пластика </t>
  </si>
  <si>
    <t xml:space="preserve">Гамак-кровать </t>
  </si>
  <si>
    <t xml:space="preserve">Текстиль садовый </t>
  </si>
  <si>
    <t>4. ПОСАДОЧНЫЙ МАТЕРИАЛ</t>
  </si>
  <si>
    <t>Боярышник однопестичный (Ком. 320-360)</t>
  </si>
  <si>
    <t>Барбарис Тунберга "Оранж Рокет" (С10 40-60)</t>
  </si>
  <si>
    <t>Туя западная стриженная в шар Смарагд (Smaragd) (ком 80-100)</t>
  </si>
  <si>
    <t>Туя западная стриженная в шар Смарагд (Smaragd) (ком 60-80)</t>
  </si>
  <si>
    <t>Туя западная стриженная в шар Смарагд (Smaragd) (ком 40-60)</t>
  </si>
  <si>
    <t xml:space="preserve">Полынь Шмидта Нана </t>
  </si>
  <si>
    <t>Калерия сизая (С3)</t>
  </si>
  <si>
    <t>Просо прутьевидное HEAVY METAL (С3)</t>
  </si>
  <si>
    <t>Овсянница овечья (С3)</t>
  </si>
  <si>
    <t>Просо прутьевидное SQUAW (С3)</t>
  </si>
  <si>
    <t>Ситник тонкий Blue Dart (С2)</t>
  </si>
  <si>
    <t>Элимус песчаный(С3)</t>
  </si>
  <si>
    <t>Вейник коротковолосистый (С3)</t>
  </si>
  <si>
    <t>Можжевельник чешуйчатый Блю стар (С3)</t>
  </si>
  <si>
    <t>Можжевельник стелющийся Блю Чип (С5 60-80)</t>
  </si>
  <si>
    <t>Сосна горная Пумилио (ком 80-100)</t>
  </si>
  <si>
    <t xml:space="preserve">шт </t>
  </si>
  <si>
    <t>Мшанка шиловидная (Р9)</t>
  </si>
  <si>
    <t>Газон рулонный</t>
  </si>
  <si>
    <t>рулон</t>
  </si>
  <si>
    <t>Сосна горная Мопс (ком. 60-80)</t>
  </si>
  <si>
    <t>Всего по проекту: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</si>
  <si>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</si>
  <si>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</si>
  <si>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</si>
  <si>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</si>
  <si>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</si>
  <si>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</si>
  <si>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</si>
  <si>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</si>
  <si>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</si>
  <si>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3.3</t>
  </si>
  <si>
    <t>4.4</t>
  </si>
  <si>
    <t>2.2</t>
  </si>
  <si>
    <t>2.6</t>
  </si>
  <si>
    <t>2.3</t>
  </si>
  <si>
    <t>2.7</t>
  </si>
  <si>
    <t>2.5</t>
  </si>
  <si>
    <t>2.4</t>
  </si>
  <si>
    <t>2.8</t>
  </si>
  <si>
    <t>2.9</t>
  </si>
  <si>
    <t>2.10</t>
  </si>
  <si>
    <t>2.11</t>
  </si>
  <si>
    <t>2.12</t>
  </si>
  <si>
    <t>2.13</t>
  </si>
  <si>
    <t>3.1</t>
  </si>
  <si>
    <t>3.2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</si>
  <si>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</si>
  <si>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</si>
  <si>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</si>
  <si>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</si>
  <si>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</si>
  <si>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</si>
  <si>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</si>
  <si>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</si>
  <si>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</si>
  <si>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4.12</t>
  </si>
  <si>
    <t>4.11</t>
  </si>
  <si>
    <t>4.13</t>
  </si>
  <si>
    <t>4.14</t>
  </si>
  <si>
    <t>4.15</t>
  </si>
  <si>
    <t>4.16</t>
  </si>
  <si>
    <t>4.17</t>
  </si>
  <si>
    <t>4.18</t>
  </si>
  <si>
    <t>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</si>
</sst>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7">
    <font>
      <sz val="11"/>
      <color theme="1"/>
      <name val="Calibri"/>
      <family val="2"/>
      <scheme val="minor"/>
    </font>
    <font>
      <sz val="10"/>
      <color indexed="8"/>
      <name val="Helvetica Neue"/>
    </font>
    <font>
      <sz val="11"/>
      <color theme="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C0BF"/>
        <bgColor auto="1"/>
      </patternFill>
    </fill>
    <fill>
      <patternFill patternType="solid">
        <fgColor rgb="FFDBDBDB"/>
        <bgColor auto="1"/>
      </patternFill>
    </fill>
  </fills>
  <borders count="12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3" fillId="0" borderId="7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0" xfId="0" applyNumberFormat="1" applyFont="1" applyAlignment="1"/>
    <xf numFmtId="0" fontId="6" fillId="0" borderId="0" xfId="0" applyFont="1"/>
    <xf numFmtId="44" fontId="2" fillId="0" borderId="0" xfId="0" applyNumberFormat="1" applyFont="1"/>
    <xf numFmtId="49" fontId="4" fillId="3" borderId="5" xfId="0" applyNumberFormat="1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4" fontId="6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F60" sqref="F60"/>
    </sheetView>
  </sheetViews>
  <sheetFormatPr defaultRowHeight="15"/>
  <cols>
    <col min="1" max="1" width="5.7109375" customWidth="1"/>
    <col min="2" max="2" width="36" customWidth="1"/>
    <col min="6" max="6" width="29.28515625" customWidth="1"/>
  </cols>
  <sheetData>
    <row r="1" spans="1:6" ht="31.5" customHeight="1">
      <c r="A1" s="2" t="s">
        <v>5</v>
      </c>
      <c r="B1" s="3"/>
      <c r="C1" s="3"/>
      <c r="D1" s="3"/>
      <c r="E1" s="3"/>
      <c r="F1" s="3"/>
    </row>
    <row r="2" spans="1:6" ht="15.75">
      <c r="A2" s="4" t="s">
        <v>7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6</v>
      </c>
    </row>
    <row r="3" spans="1:6" ht="15.75">
      <c r="A3" s="27"/>
      <c r="B3" s="7" t="s">
        <v>8</v>
      </c>
      <c r="C3" s="8"/>
      <c r="D3" s="8"/>
      <c r="E3" s="8"/>
      <c r="F3" s="8"/>
    </row>
    <row r="4" spans="1:6" ht="15.75">
      <c r="A4" s="28" t="s">
        <v>67</v>
      </c>
      <c r="B4" s="9" t="s">
        <v>11</v>
      </c>
      <c r="C4" s="10" t="s">
        <v>10</v>
      </c>
      <c r="D4" s="11">
        <v>3</v>
      </c>
      <c r="E4" s="11">
        <v>5000</v>
      </c>
      <c r="F4" s="22">
        <f>E4*D4</f>
        <v>15000</v>
      </c>
    </row>
    <row r="5" spans="1:6" ht="15.75">
      <c r="A5" s="28" t="s">
        <v>68</v>
      </c>
      <c r="B5" s="9" t="s">
        <v>12</v>
      </c>
      <c r="C5" s="10" t="s">
        <v>10</v>
      </c>
      <c r="D5" s="11">
        <v>15</v>
      </c>
      <c r="E5" s="11">
        <v>2000</v>
      </c>
      <c r="F5" s="22">
        <f t="shared" ref="F5:F11" si="0">E5*D5</f>
        <v>30000</v>
      </c>
    </row>
    <row r="6" spans="1:6" ht="15.75">
      <c r="A6" s="28" t="s">
        <v>69</v>
      </c>
      <c r="B6" s="12" t="s">
        <v>13</v>
      </c>
      <c r="C6" s="10" t="s">
        <v>9</v>
      </c>
      <c r="D6" s="13">
        <v>1</v>
      </c>
      <c r="E6" s="13">
        <v>8000</v>
      </c>
      <c r="F6" s="22">
        <f t="shared" si="0"/>
        <v>8000</v>
      </c>
    </row>
    <row r="7" spans="1:6" ht="15.75">
      <c r="A7" s="28" t="s">
        <v>70</v>
      </c>
      <c r="B7" s="12" t="s">
        <v>14</v>
      </c>
      <c r="C7" s="10" t="s">
        <v>9</v>
      </c>
      <c r="D7" s="13">
        <v>1</v>
      </c>
      <c r="E7" s="13">
        <v>8000</v>
      </c>
      <c r="F7" s="22">
        <f t="shared" si="0"/>
        <v>8000</v>
      </c>
    </row>
    <row r="8" spans="1:6" ht="15.75">
      <c r="A8" s="28" t="s">
        <v>71</v>
      </c>
      <c r="B8" s="12" t="s">
        <v>15</v>
      </c>
      <c r="C8" s="10" t="s">
        <v>9</v>
      </c>
      <c r="D8" s="13">
        <v>1</v>
      </c>
      <c r="E8" s="13">
        <v>6000</v>
      </c>
      <c r="F8" s="22">
        <f t="shared" si="0"/>
        <v>6000</v>
      </c>
    </row>
    <row r="9" spans="1:6" ht="15.75">
      <c r="A9" s="28" t="s">
        <v>72</v>
      </c>
      <c r="B9" s="12" t="s">
        <v>16</v>
      </c>
      <c r="C9" s="10" t="s">
        <v>9</v>
      </c>
      <c r="D9" s="13">
        <v>1</v>
      </c>
      <c r="E9" s="13">
        <v>6000</v>
      </c>
      <c r="F9" s="22">
        <f t="shared" si="0"/>
        <v>6000</v>
      </c>
    </row>
    <row r="10" spans="1:6" ht="15.75">
      <c r="A10" s="28" t="s">
        <v>73</v>
      </c>
      <c r="B10" s="12" t="s">
        <v>18</v>
      </c>
      <c r="C10" s="10" t="s">
        <v>9</v>
      </c>
      <c r="D10" s="13">
        <v>1</v>
      </c>
      <c r="E10" s="13">
        <v>12000</v>
      </c>
      <c r="F10" s="22">
        <f t="shared" si="0"/>
        <v>12000</v>
      </c>
    </row>
    <row r="11" spans="1:6" ht="15.75">
      <c r="A11" s="28" t="s">
        <v>74</v>
      </c>
      <c r="B11" s="12" t="s">
        <v>17</v>
      </c>
      <c r="C11" s="10" t="s">
        <v>10</v>
      </c>
      <c r="D11" s="13">
        <v>3</v>
      </c>
      <c r="E11" s="13">
        <v>5000</v>
      </c>
      <c r="F11" s="22">
        <f t="shared" si="0"/>
        <v>15000</v>
      </c>
    </row>
    <row r="12" spans="1:6" ht="15.75">
      <c r="A12" s="28"/>
      <c r="B12" s="12"/>
      <c r="C12" s="10"/>
      <c r="D12" s="13"/>
      <c r="E12" s="14" t="s">
        <v>20</v>
      </c>
      <c r="F12" s="22">
        <f>F11+F10+F9+F8+F7+F6+F5+F4</f>
        <v>100000</v>
      </c>
    </row>
    <row r="13" spans="1:6" ht="15.75">
      <c r="A13" s="28"/>
      <c r="B13" s="7" t="s">
        <v>19</v>
      </c>
      <c r="C13" s="15"/>
      <c r="D13" s="15"/>
      <c r="E13" s="15"/>
      <c r="F13" s="15"/>
    </row>
    <row r="14" spans="1:6" ht="15.75">
      <c r="A14" s="28" t="s">
        <v>75</v>
      </c>
      <c r="B14" s="9" t="s">
        <v>21</v>
      </c>
      <c r="C14" s="10" t="s">
        <v>22</v>
      </c>
      <c r="D14" s="11">
        <v>5.3</v>
      </c>
      <c r="E14" s="16">
        <v>2800</v>
      </c>
      <c r="F14" s="22">
        <f>E14*D14</f>
        <v>14840</v>
      </c>
    </row>
    <row r="15" spans="1:6" ht="15.75">
      <c r="A15" s="28" t="s">
        <v>78</v>
      </c>
      <c r="B15" s="9" t="s">
        <v>23</v>
      </c>
      <c r="C15" s="10" t="s">
        <v>24</v>
      </c>
      <c r="D15" s="11">
        <v>4</v>
      </c>
      <c r="E15" s="16">
        <v>1800</v>
      </c>
      <c r="F15" s="22">
        <f t="shared" ref="F15:F26" si="1">E15*D15</f>
        <v>7200</v>
      </c>
    </row>
    <row r="16" spans="1:6" ht="31.5">
      <c r="A16" s="28" t="s">
        <v>80</v>
      </c>
      <c r="B16" s="9" t="s">
        <v>26</v>
      </c>
      <c r="C16" s="10" t="s">
        <v>27</v>
      </c>
      <c r="D16" s="11">
        <v>1</v>
      </c>
      <c r="E16" s="16">
        <v>38000</v>
      </c>
      <c r="F16" s="22">
        <f t="shared" si="1"/>
        <v>38000</v>
      </c>
    </row>
    <row r="17" spans="1:6" ht="31.5">
      <c r="A17" s="28" t="s">
        <v>83</v>
      </c>
      <c r="B17" s="9" t="s">
        <v>25</v>
      </c>
      <c r="C17" s="10" t="s">
        <v>27</v>
      </c>
      <c r="D17" s="11">
        <v>1</v>
      </c>
      <c r="E17" s="16">
        <v>75000</v>
      </c>
      <c r="F17" s="22">
        <f t="shared" si="1"/>
        <v>75000</v>
      </c>
    </row>
    <row r="18" spans="1:6" ht="15.75">
      <c r="A18" s="28" t="s">
        <v>82</v>
      </c>
      <c r="B18" s="17" t="s">
        <v>29</v>
      </c>
      <c r="C18" s="18" t="s">
        <v>30</v>
      </c>
      <c r="D18" s="19">
        <v>5</v>
      </c>
      <c r="E18" s="20">
        <v>1200</v>
      </c>
      <c r="F18" s="22">
        <f t="shared" si="1"/>
        <v>6000</v>
      </c>
    </row>
    <row r="19" spans="1:6" ht="31.5">
      <c r="A19" s="28" t="s">
        <v>79</v>
      </c>
      <c r="B19" s="9" t="s">
        <v>28</v>
      </c>
      <c r="C19" s="10" t="s">
        <v>27</v>
      </c>
      <c r="D19" s="11">
        <v>1</v>
      </c>
      <c r="E19" s="16">
        <v>56000</v>
      </c>
      <c r="F19" s="22">
        <f t="shared" si="1"/>
        <v>56000</v>
      </c>
    </row>
    <row r="20" spans="1:6" ht="15.75">
      <c r="A20" s="28" t="s">
        <v>81</v>
      </c>
      <c r="B20" s="9" t="s">
        <v>31</v>
      </c>
      <c r="C20" s="10" t="s">
        <v>32</v>
      </c>
      <c r="D20" s="11">
        <v>1</v>
      </c>
      <c r="E20" s="11">
        <v>45000</v>
      </c>
      <c r="F20" s="22">
        <f t="shared" si="1"/>
        <v>45000</v>
      </c>
    </row>
    <row r="21" spans="1:6" ht="15.75">
      <c r="A21" s="28" t="s">
        <v>84</v>
      </c>
      <c r="B21" s="9" t="s">
        <v>33</v>
      </c>
      <c r="C21" s="10" t="s">
        <v>4</v>
      </c>
      <c r="D21" s="11">
        <v>3</v>
      </c>
      <c r="E21" s="11">
        <v>18000</v>
      </c>
      <c r="F21" s="22">
        <f t="shared" si="1"/>
        <v>54000</v>
      </c>
    </row>
    <row r="22" spans="1:6" ht="15.75">
      <c r="A22" s="28" t="s">
        <v>85</v>
      </c>
      <c r="B22" s="9" t="s">
        <v>34</v>
      </c>
      <c r="C22" s="10" t="s">
        <v>24</v>
      </c>
      <c r="D22" s="11">
        <v>65</v>
      </c>
      <c r="E22" s="11">
        <v>60</v>
      </c>
      <c r="F22" s="22">
        <f t="shared" si="1"/>
        <v>3900</v>
      </c>
    </row>
    <row r="23" spans="1:6" ht="15.75">
      <c r="A23" s="28" t="s">
        <v>86</v>
      </c>
      <c r="B23" s="9" t="s">
        <v>39</v>
      </c>
      <c r="C23" s="10" t="s">
        <v>35</v>
      </c>
      <c r="D23" s="11">
        <v>1</v>
      </c>
      <c r="E23" s="11">
        <v>18000</v>
      </c>
      <c r="F23" s="22">
        <f t="shared" si="1"/>
        <v>18000</v>
      </c>
    </row>
    <row r="24" spans="1:6" ht="15.75">
      <c r="A24" s="28" t="s">
        <v>87</v>
      </c>
      <c r="B24" s="9" t="s">
        <v>36</v>
      </c>
      <c r="C24" s="10" t="s">
        <v>35</v>
      </c>
      <c r="D24" s="11">
        <v>1</v>
      </c>
      <c r="E24" s="11">
        <v>22500</v>
      </c>
      <c r="F24" s="22">
        <f t="shared" si="1"/>
        <v>22500</v>
      </c>
    </row>
    <row r="25" spans="1:6" ht="15.75">
      <c r="A25" s="28" t="s">
        <v>88</v>
      </c>
      <c r="B25" s="9" t="s">
        <v>37</v>
      </c>
      <c r="C25" s="10" t="s">
        <v>35</v>
      </c>
      <c r="D25" s="11">
        <v>0.3</v>
      </c>
      <c r="E25" s="11">
        <v>22800</v>
      </c>
      <c r="F25" s="22">
        <f t="shared" si="1"/>
        <v>6840</v>
      </c>
    </row>
    <row r="26" spans="1:6" ht="15.75">
      <c r="A26" s="28" t="s">
        <v>89</v>
      </c>
      <c r="B26" s="9" t="s">
        <v>38</v>
      </c>
      <c r="C26" s="10" t="s">
        <v>35</v>
      </c>
      <c r="D26" s="11">
        <v>0.8</v>
      </c>
      <c r="E26" s="11">
        <v>8500</v>
      </c>
      <c r="F26" s="22">
        <f t="shared" si="1"/>
        <v>6800</v>
      </c>
    </row>
    <row r="27" spans="1:6" ht="15.75">
      <c r="A27" s="27"/>
      <c r="B27" s="9"/>
      <c r="C27" s="10"/>
      <c r="D27" s="11"/>
      <c r="E27" s="21" t="s">
        <v>20</v>
      </c>
      <c r="F27" s="22">
        <f>F26+F25+F24+F23+F22+F21+F20+F19+F18+F17+F16+F15++F14</f>
        <v>354080</v>
      </c>
    </row>
    <row r="28" spans="1:6" ht="15.75">
      <c r="A28" s="27"/>
      <c r="B28" s="7" t="s">
        <v>40</v>
      </c>
      <c r="C28" s="15"/>
      <c r="D28" s="15"/>
      <c r="E28" s="15"/>
      <c r="F28" s="15"/>
    </row>
    <row r="29" spans="1:6" ht="15.75">
      <c r="A29" s="28" t="s">
        <v>90</v>
      </c>
      <c r="B29" s="9" t="s">
        <v>41</v>
      </c>
      <c r="C29" s="10" t="s">
        <v>4</v>
      </c>
      <c r="D29" s="11">
        <v>2</v>
      </c>
      <c r="E29" s="11">
        <v>13000</v>
      </c>
      <c r="F29" s="22">
        <f t="shared" ref="F29:F31" si="2">E29*D29</f>
        <v>26000</v>
      </c>
    </row>
    <row r="30" spans="1:6" ht="15.75">
      <c r="A30" s="28" t="s">
        <v>91</v>
      </c>
      <c r="B30" s="9" t="s">
        <v>42</v>
      </c>
      <c r="C30" s="10" t="s">
        <v>4</v>
      </c>
      <c r="D30" s="11">
        <v>1</v>
      </c>
      <c r="E30" s="11">
        <v>40000</v>
      </c>
      <c r="F30" s="22">
        <f t="shared" si="2"/>
        <v>40000</v>
      </c>
    </row>
    <row r="31" spans="1:6" ht="15.75">
      <c r="A31" s="28" t="s">
        <v>76</v>
      </c>
      <c r="B31" s="9" t="s">
        <v>43</v>
      </c>
      <c r="C31" s="10" t="s">
        <v>32</v>
      </c>
      <c r="D31" s="11">
        <v>1</v>
      </c>
      <c r="E31" s="11">
        <v>10000</v>
      </c>
      <c r="F31" s="22">
        <f t="shared" si="2"/>
        <v>10000</v>
      </c>
    </row>
    <row r="32" spans="1:6" ht="15.75">
      <c r="A32" s="27"/>
      <c r="B32" s="9"/>
      <c r="C32" s="10"/>
      <c r="D32" s="11"/>
      <c r="E32" s="21" t="s">
        <v>20</v>
      </c>
      <c r="F32" s="22">
        <f>F31+F30+F29</f>
        <v>76000</v>
      </c>
    </row>
    <row r="33" spans="1:6" ht="15.75">
      <c r="A33" s="27"/>
      <c r="B33" s="7" t="s">
        <v>44</v>
      </c>
      <c r="C33" s="15"/>
      <c r="D33" s="15"/>
      <c r="E33" s="15"/>
      <c r="F33" s="15"/>
    </row>
    <row r="34" spans="1:6" ht="31.5">
      <c r="A34" s="28" t="s">
        <v>92</v>
      </c>
      <c r="B34" s="9" t="s">
        <v>45</v>
      </c>
      <c r="C34" s="10" t="s">
        <v>4</v>
      </c>
      <c r="D34" s="11">
        <v>6</v>
      </c>
      <c r="E34" s="11">
        <v>25000</v>
      </c>
      <c r="F34" s="22">
        <f>E34*D34</f>
        <v>150000</v>
      </c>
    </row>
    <row r="35" spans="1:6" ht="31.5">
      <c r="A35" s="28" t="s">
        <v>93</v>
      </c>
      <c r="B35" s="9" t="s">
        <v>46</v>
      </c>
      <c r="C35" s="10" t="s">
        <v>4</v>
      </c>
      <c r="D35" s="11">
        <v>1</v>
      </c>
      <c r="E35" s="11">
        <v>700</v>
      </c>
      <c r="F35" s="22">
        <f t="shared" ref="F35:F52" si="3">E35*D35</f>
        <v>700</v>
      </c>
    </row>
    <row r="36" spans="1:6" ht="31.5">
      <c r="A36" s="28" t="s">
        <v>94</v>
      </c>
      <c r="B36" s="9" t="s">
        <v>47</v>
      </c>
      <c r="C36" s="10" t="s">
        <v>4</v>
      </c>
      <c r="D36" s="11">
        <v>4</v>
      </c>
      <c r="E36" s="11">
        <v>24000</v>
      </c>
      <c r="F36" s="22">
        <f t="shared" si="3"/>
        <v>96000</v>
      </c>
    </row>
    <row r="37" spans="1:6" ht="31.5">
      <c r="A37" s="28" t="s">
        <v>77</v>
      </c>
      <c r="B37" s="9" t="s">
        <v>48</v>
      </c>
      <c r="C37" s="10" t="s">
        <v>4</v>
      </c>
      <c r="D37" s="11">
        <v>4</v>
      </c>
      <c r="E37" s="11">
        <v>6500</v>
      </c>
      <c r="F37" s="22">
        <f t="shared" si="3"/>
        <v>26000</v>
      </c>
    </row>
    <row r="38" spans="1:6" ht="31.5">
      <c r="A38" s="28" t="s">
        <v>95</v>
      </c>
      <c r="B38" s="9" t="s">
        <v>49</v>
      </c>
      <c r="C38" s="10" t="s">
        <v>4</v>
      </c>
      <c r="D38" s="11">
        <v>4</v>
      </c>
      <c r="E38" s="11">
        <v>4800</v>
      </c>
      <c r="F38" s="22">
        <f t="shared" si="3"/>
        <v>19200</v>
      </c>
    </row>
    <row r="39" spans="1:6" ht="15.75">
      <c r="A39" s="28" t="s">
        <v>96</v>
      </c>
      <c r="B39" s="24" t="s">
        <v>60</v>
      </c>
      <c r="C39" s="10" t="s">
        <v>4</v>
      </c>
      <c r="D39" s="11">
        <v>1</v>
      </c>
      <c r="E39" s="11">
        <v>3600</v>
      </c>
      <c r="F39" s="22">
        <f t="shared" si="3"/>
        <v>3600</v>
      </c>
    </row>
    <row r="40" spans="1:6" ht="15.75">
      <c r="A40" s="28" t="s">
        <v>97</v>
      </c>
      <c r="B40" s="9" t="s">
        <v>65</v>
      </c>
      <c r="C40" s="10" t="s">
        <v>4</v>
      </c>
      <c r="D40" s="11">
        <v>1</v>
      </c>
      <c r="E40" s="11">
        <v>4200</v>
      </c>
      <c r="F40" s="22">
        <f t="shared" si="3"/>
        <v>4200</v>
      </c>
    </row>
    <row r="41" spans="1:6" ht="31.5">
      <c r="A41" s="28" t="s">
        <v>98</v>
      </c>
      <c r="B41" s="9" t="s">
        <v>59</v>
      </c>
      <c r="C41" s="10" t="s">
        <v>4</v>
      </c>
      <c r="D41" s="11">
        <v>1</v>
      </c>
      <c r="E41" s="11">
        <v>2700</v>
      </c>
      <c r="F41" s="22">
        <f t="shared" si="3"/>
        <v>2700</v>
      </c>
    </row>
    <row r="42" spans="1:6" ht="31.5">
      <c r="A42" s="28" t="s">
        <v>99</v>
      </c>
      <c r="B42" s="9" t="s">
        <v>58</v>
      </c>
      <c r="C42" s="10" t="s">
        <v>4</v>
      </c>
      <c r="D42" s="11">
        <v>16</v>
      </c>
      <c r="E42" s="11">
        <v>460</v>
      </c>
      <c r="F42" s="22">
        <f t="shared" si="3"/>
        <v>7360</v>
      </c>
    </row>
    <row r="43" spans="1:6" ht="15.75">
      <c r="A43" s="28" t="s">
        <v>100</v>
      </c>
      <c r="B43" s="9" t="s">
        <v>57</v>
      </c>
      <c r="C43" s="10" t="s">
        <v>4</v>
      </c>
      <c r="D43" s="11">
        <v>4</v>
      </c>
      <c r="E43" s="11">
        <v>360</v>
      </c>
      <c r="F43" s="22">
        <f t="shared" si="3"/>
        <v>1440</v>
      </c>
    </row>
    <row r="44" spans="1:6" ht="13.5" customHeight="1">
      <c r="A44" s="28" t="s">
        <v>102</v>
      </c>
      <c r="B44" s="9" t="s">
        <v>56</v>
      </c>
      <c r="C44" s="10" t="s">
        <v>4</v>
      </c>
      <c r="D44" s="19">
        <v>12</v>
      </c>
      <c r="E44" s="11">
        <v>360</v>
      </c>
      <c r="F44" s="22">
        <f t="shared" si="3"/>
        <v>4320</v>
      </c>
    </row>
    <row r="45" spans="1:6" ht="15.75">
      <c r="A45" s="28" t="s">
        <v>101</v>
      </c>
      <c r="B45" s="9" t="s">
        <v>50</v>
      </c>
      <c r="C45" s="10" t="s">
        <v>4</v>
      </c>
      <c r="D45" s="19">
        <v>5</v>
      </c>
      <c r="E45" s="11">
        <v>270</v>
      </c>
      <c r="F45" s="22">
        <f t="shared" si="3"/>
        <v>1350</v>
      </c>
    </row>
    <row r="46" spans="1:6" ht="15.75">
      <c r="A46" s="28" t="s">
        <v>103</v>
      </c>
      <c r="B46" s="9" t="s">
        <v>55</v>
      </c>
      <c r="C46" s="10" t="s">
        <v>4</v>
      </c>
      <c r="D46" s="19">
        <v>11</v>
      </c>
      <c r="E46" s="11">
        <v>270</v>
      </c>
      <c r="F46" s="22">
        <f t="shared" si="3"/>
        <v>2970</v>
      </c>
    </row>
    <row r="47" spans="1:6" ht="15.75">
      <c r="A47" s="28" t="s">
        <v>104</v>
      </c>
      <c r="B47" s="9" t="s">
        <v>54</v>
      </c>
      <c r="C47" s="10" t="s">
        <v>4</v>
      </c>
      <c r="D47" s="19">
        <v>30</v>
      </c>
      <c r="E47" s="11">
        <v>360</v>
      </c>
      <c r="F47" s="22">
        <f t="shared" si="3"/>
        <v>10800</v>
      </c>
    </row>
    <row r="48" spans="1:6" ht="15.75">
      <c r="A48" s="28" t="s">
        <v>105</v>
      </c>
      <c r="B48" s="9" t="s">
        <v>53</v>
      </c>
      <c r="C48" s="10" t="s">
        <v>4</v>
      </c>
      <c r="D48" s="19">
        <v>15</v>
      </c>
      <c r="E48" s="11">
        <v>360</v>
      </c>
      <c r="F48" s="22">
        <f t="shared" si="3"/>
        <v>5400</v>
      </c>
    </row>
    <row r="49" spans="1:6" ht="31.5">
      <c r="A49" s="28" t="s">
        <v>106</v>
      </c>
      <c r="B49" s="9" t="s">
        <v>52</v>
      </c>
      <c r="C49" s="10" t="s">
        <v>4</v>
      </c>
      <c r="D49" s="19">
        <v>39</v>
      </c>
      <c r="E49" s="11">
        <v>360</v>
      </c>
      <c r="F49" s="22">
        <f t="shared" si="3"/>
        <v>14040</v>
      </c>
    </row>
    <row r="50" spans="1:6" ht="15.75">
      <c r="A50" s="28" t="s">
        <v>107</v>
      </c>
      <c r="B50" s="9" t="s">
        <v>51</v>
      </c>
      <c r="C50" s="10" t="s">
        <v>61</v>
      </c>
      <c r="D50" s="19">
        <v>21</v>
      </c>
      <c r="E50" s="11">
        <v>270</v>
      </c>
      <c r="F50" s="22">
        <f t="shared" si="3"/>
        <v>5670</v>
      </c>
    </row>
    <row r="51" spans="1:6" ht="15.75">
      <c r="A51" s="28" t="s">
        <v>108</v>
      </c>
      <c r="B51" s="9" t="s">
        <v>62</v>
      </c>
      <c r="C51" s="10" t="s">
        <v>4</v>
      </c>
      <c r="D51" s="19">
        <v>78</v>
      </c>
      <c r="E51" s="11">
        <v>150</v>
      </c>
      <c r="F51" s="22">
        <f t="shared" si="3"/>
        <v>11700</v>
      </c>
    </row>
    <row r="52" spans="1:6" ht="15.75">
      <c r="A52" s="28" t="s">
        <v>109</v>
      </c>
      <c r="B52" s="9" t="s">
        <v>63</v>
      </c>
      <c r="C52" s="10" t="s">
        <v>64</v>
      </c>
      <c r="D52" s="19">
        <v>15</v>
      </c>
      <c r="E52" s="11">
        <v>270</v>
      </c>
      <c r="F52" s="22">
        <f t="shared" si="3"/>
        <v>4050</v>
      </c>
    </row>
    <row r="53" spans="1:6" ht="16.5">
      <c r="C53" s="1"/>
      <c r="D53" s="1"/>
      <c r="E53" s="25" t="s">
        <v>20</v>
      </c>
      <c r="F53" s="26">
        <v>371500</v>
      </c>
    </row>
    <row r="54" spans="1:6" ht="16.5">
      <c r="B54" s="23"/>
      <c r="C54" s="1"/>
      <c r="D54" s="25" t="s">
        <v>66</v>
      </c>
      <c r="E54" s="25"/>
      <c r="F54" s="29">
        <f>F53+F32+F27+F12</f>
        <v>901580</v>
      </c>
    </row>
  </sheetData>
  <mergeCells count="5">
    <mergeCell ref="B28:F28"/>
    <mergeCell ref="B33:F33"/>
    <mergeCell ref="A1:F1"/>
    <mergeCell ref="B3:F3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2021-02-25T17:21:22Z</dcterms:modified>
</cp:coreProperties>
</file>