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starostina/Desktop/Арифметика сада/Презентация/"/>
    </mc:Choice>
  </mc:AlternateContent>
  <xr:revisionPtr revIDLastSave="0" documentId="13_ncr:1_{20C8458A-D8E6-8C4F-81E7-B52DEE9E2A24}" xr6:coauthVersionLast="46" xr6:coauthVersionMax="46" xr10:uidLastSave="{00000000-0000-0000-0000-000000000000}"/>
  <bookViews>
    <workbookView xWindow="18700" yWindow="1720" windowWidth="35620" windowHeight="20640" xr2:uid="{25311775-2C92-064B-96F5-3E20A8F68A1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6" i="1"/>
  <c r="E71" i="1"/>
  <c r="E72" i="1"/>
  <c r="E73" i="1"/>
  <c r="E74" i="1"/>
  <c r="E75" i="1"/>
  <c r="E70" i="1"/>
  <c r="E60" i="1"/>
  <c r="E62" i="1"/>
  <c r="E64" i="1"/>
  <c r="E63" i="1"/>
  <c r="E65" i="1"/>
  <c r="E61" i="1"/>
  <c r="E59" i="1"/>
  <c r="E55" i="1"/>
  <c r="E54" i="1"/>
  <c r="E53" i="1"/>
  <c r="E48" i="1"/>
  <c r="E45" i="1"/>
  <c r="E44" i="1"/>
  <c r="E47" i="1"/>
  <c r="E46" i="1"/>
  <c r="E37" i="1"/>
  <c r="E38" i="1"/>
  <c r="E39" i="1"/>
  <c r="E36" i="1"/>
  <c r="E40" i="1" s="1"/>
  <c r="F23" i="1"/>
  <c r="F24" i="1"/>
  <c r="F25" i="1"/>
  <c r="F26" i="1"/>
  <c r="F27" i="1"/>
  <c r="F28" i="1"/>
  <c r="F29" i="1"/>
  <c r="F30" i="1"/>
  <c r="F31" i="1"/>
  <c r="F19" i="1"/>
  <c r="F17" i="1"/>
  <c r="F18" i="1"/>
  <c r="F21" i="1"/>
  <c r="F16" i="1"/>
  <c r="F15" i="1"/>
  <c r="F13" i="1"/>
  <c r="F14" i="1"/>
  <c r="F12" i="1"/>
  <c r="F11" i="1"/>
  <c r="F10" i="1"/>
  <c r="F6" i="1"/>
  <c r="F8" i="1"/>
  <c r="F5" i="1"/>
  <c r="E66" i="1" l="1"/>
  <c r="E49" i="1"/>
  <c r="F32" i="1"/>
</calcChain>
</file>

<file path=xl/sharedStrings.xml><?xml version="1.0" encoding="utf-8"?>
<sst xmlns="http://schemas.openxmlformats.org/spreadsheetml/2006/main" count="131" uniqueCount="78">
  <si>
    <t>Кукуруза</t>
  </si>
  <si>
    <t>Рута</t>
  </si>
  <si>
    <t>Гелиопсис Summer Nights</t>
  </si>
  <si>
    <t>С2 - С3</t>
  </si>
  <si>
    <t>Котовник Фассена Kit Cat</t>
  </si>
  <si>
    <t>Нивяник наибольший Silver Princess</t>
  </si>
  <si>
    <t>Шалфей дубравный Mainacht</t>
  </si>
  <si>
    <t>Молиния голубая Heidebraut</t>
  </si>
  <si>
    <t>Кореопсис мутовчатый Zagreb</t>
  </si>
  <si>
    <t>Коровяк гибридный South Charm</t>
  </si>
  <si>
    <t>С6 - С7</t>
  </si>
  <si>
    <t>С5</t>
  </si>
  <si>
    <t>Яблоня Китайка</t>
  </si>
  <si>
    <t>С12</t>
  </si>
  <si>
    <t>Кизильник блестящий</t>
  </si>
  <si>
    <t>Бархатцы тонколистные</t>
  </si>
  <si>
    <t>Капуста пекинская</t>
  </si>
  <si>
    <t>касс 10 шт</t>
  </si>
  <si>
    <t>касс 6 шт</t>
  </si>
  <si>
    <t>Лук порей</t>
  </si>
  <si>
    <t>Лук душистый</t>
  </si>
  <si>
    <t>Томат черри</t>
  </si>
  <si>
    <t>С2</t>
  </si>
  <si>
    <t>Капуста листовая Kale Redbor</t>
  </si>
  <si>
    <t>Капуста листовая Кале Toscana</t>
  </si>
  <si>
    <t xml:space="preserve">касс 6 шт </t>
  </si>
  <si>
    <t>Салат листовой Лолло Росса</t>
  </si>
  <si>
    <t>P7</t>
  </si>
  <si>
    <t>Мангольд Рубин</t>
  </si>
  <si>
    <t>С3</t>
  </si>
  <si>
    <t>Салат крупнокачанный</t>
  </si>
  <si>
    <t>Роза Aprikola</t>
  </si>
  <si>
    <t>№п/п</t>
  </si>
  <si>
    <t>Наименование</t>
  </si>
  <si>
    <t>Количество, шт.</t>
  </si>
  <si>
    <t>Цена, руб.</t>
  </si>
  <si>
    <t>Стоимость, руб.</t>
  </si>
  <si>
    <t>-</t>
  </si>
  <si>
    <t>Лиственные кустарники-------------------------------------</t>
  </si>
  <si>
    <t>Травянистые растения---------------------------------------</t>
  </si>
  <si>
    <t>Травы-------------------------------------------------------</t>
  </si>
  <si>
    <t>Итого</t>
  </si>
  <si>
    <t>Плодовые деревья-----------------------------------------------------------------</t>
  </si>
  <si>
    <t>Р7</t>
  </si>
  <si>
    <t>Подсолнечник многолетний</t>
  </si>
  <si>
    <t>Обощные растения-------------------------------------------------------</t>
  </si>
  <si>
    <t>Посадочный материал</t>
  </si>
  <si>
    <t>Размер/Колич.</t>
  </si>
  <si>
    <t>Количество</t>
  </si>
  <si>
    <t>Штабелируемые кашпо, шт.</t>
  </si>
  <si>
    <t>Вертикальные гидропонные системы, шт.</t>
  </si>
  <si>
    <t>Фитостена, м</t>
  </si>
  <si>
    <t>Строительные и отделочные материалы</t>
  </si>
  <si>
    <t>Секции "теплицы", м</t>
  </si>
  <si>
    <t>МАФы и оборудование</t>
  </si>
  <si>
    <t>Гранитная крошка 2-5 мм, красная (мешок)</t>
  </si>
  <si>
    <r>
      <t>Нетканый материал, м</t>
    </r>
    <r>
      <rPr>
        <vertAlign val="superscript"/>
        <sz val="12"/>
        <color theme="1"/>
        <rFont val="Calibri (Основной текст)"/>
        <charset val="204"/>
      </rPr>
      <t>2</t>
    </r>
  </si>
  <si>
    <r>
      <t>Грунт плодородный, м</t>
    </r>
    <r>
      <rPr>
        <vertAlign val="superscript"/>
        <sz val="12"/>
        <color theme="1"/>
        <rFont val="Calibri (Основной текст)"/>
        <charset val="204"/>
      </rPr>
      <t>3</t>
    </r>
  </si>
  <si>
    <t>Гранитная крошка 5 - 20 мм, красно - серая (мешок)</t>
  </si>
  <si>
    <r>
      <t>Плитка, серия Бельпассо Прремио, м</t>
    </r>
    <r>
      <rPr>
        <vertAlign val="superscript"/>
        <sz val="12"/>
        <rFont val="Arial"/>
        <family val="2"/>
      </rPr>
      <t>2</t>
    </r>
  </si>
  <si>
    <t>Доставка материалов</t>
  </si>
  <si>
    <t>Строительный и отделочный материал</t>
  </si>
  <si>
    <t>Работы по монтажу</t>
  </si>
  <si>
    <t>Монтаж "теплицы"</t>
  </si>
  <si>
    <t>Монтаж фитостены</t>
  </si>
  <si>
    <t>Установка гидропонного оборудования</t>
  </si>
  <si>
    <r>
      <t>Устройство мощеной площадки, м</t>
    </r>
    <r>
      <rPr>
        <vertAlign val="superscript"/>
        <sz val="12"/>
        <color theme="1"/>
        <rFont val="Calibri (Основной текст)"/>
        <charset val="204"/>
      </rPr>
      <t>2</t>
    </r>
  </si>
  <si>
    <r>
      <t>Устройство гравийных площадок, м</t>
    </r>
    <r>
      <rPr>
        <vertAlign val="superscript"/>
        <sz val="12"/>
        <color theme="1"/>
        <rFont val="Calibri (Основной текст)"/>
        <charset val="204"/>
      </rPr>
      <t>2</t>
    </r>
  </si>
  <si>
    <r>
      <t>Устройство цветников, м</t>
    </r>
    <r>
      <rPr>
        <vertAlign val="superscript"/>
        <sz val="12"/>
        <color theme="1"/>
        <rFont val="Calibri (Основной текст)"/>
        <charset val="204"/>
      </rPr>
      <t>2</t>
    </r>
  </si>
  <si>
    <t>Посадка растений, шт.</t>
  </si>
  <si>
    <t>Работы по демонтажу</t>
  </si>
  <si>
    <t>Демонтаж "теплицы"</t>
  </si>
  <si>
    <t>Демонтаж гравийных площадок</t>
  </si>
  <si>
    <t>Демонтаж мощеной площадки</t>
  </si>
  <si>
    <t>Демонтаж фитостены</t>
  </si>
  <si>
    <t>Демонтаж гидропонного оборудования</t>
  </si>
  <si>
    <t>Демонтаж посадочного материала</t>
  </si>
  <si>
    <t>Итого стоимость работ и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</si>
</sst>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vertAlign val="superscript"/>
      <sz val="12"/>
      <color theme="1"/>
      <name val="Calibri (Основной текст)"/>
      <charset val="204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fill" vertical="center"/>
    </xf>
    <xf numFmtId="0" fontId="3" fillId="0" borderId="4" xfId="0" applyFont="1" applyBorder="1" applyAlignment="1">
      <alignment horizontal="fill" vertical="center"/>
    </xf>
    <xf numFmtId="0" fontId="3" fillId="0" borderId="2" xfId="0" applyFont="1" applyBorder="1" applyAlignment="1">
      <alignment vertical="center"/>
    </xf>
    <xf numFmtId="0" fontId="2" fillId="0" borderId="14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fill" vertic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fill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5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" xfId="0" applyFont="1" applyBorder="1" applyAlignment="1">
      <alignment horizontal="fill" vertical="center"/>
    </xf>
    <xf numFmtId="0" fontId="6" fillId="0" borderId="4" xfId="0" applyFont="1" applyBorder="1" applyAlignment="1">
      <alignment horizontal="fill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9" xfId="0" applyFont="1" applyBorder="1" applyAlignment="1">
      <alignment horizontal="left" indent="3"/>
    </xf>
    <xf numFmtId="0" fontId="5" fillId="0" borderId="6" xfId="0" applyFont="1" applyBorder="1" applyAlignment="1">
      <alignment horizontal="left" indent="3"/>
    </xf>
    <xf numFmtId="0" fontId="4" fillId="0" borderId="18" xfId="0" applyFont="1" applyBorder="1"/>
    <xf numFmtId="0" fontId="4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5A51-26B7-7F45-A3C5-67393373A6E5}">
  <dimension ref="A1:F79"/>
  <sheetViews>
    <sheetView tabSelected="1" topLeftCell="A33" zoomScale="150" zoomScaleNormal="150" workbookViewId="0">
      <selection activeCell="D87" sqref="D87"/>
    </sheetView>
  </sheetViews>
  <sheetFormatPr baseColWidth="10" defaultRowHeight="16"/>
  <cols>
    <col min="2" max="2" width="53.83203125" bestFit="1" customWidth="1"/>
    <col min="3" max="3" width="17.33203125" bestFit="1" customWidth="1"/>
    <col min="4" max="4" width="17.33203125" customWidth="1"/>
    <col min="5" max="6" width="17.5" bestFit="1" customWidth="1"/>
  </cols>
  <sheetData>
    <row r="1" spans="1:6">
      <c r="A1" s="2" t="s">
        <v>46</v>
      </c>
      <c r="B1" s="2"/>
      <c r="C1" s="2"/>
      <c r="D1" s="2"/>
      <c r="E1" s="2"/>
      <c r="F1" s="2"/>
    </row>
    <row r="2" spans="1:6" ht="17" thickBot="1">
      <c r="A2" s="3"/>
      <c r="B2" s="3"/>
      <c r="C2" s="3"/>
      <c r="D2" s="13"/>
      <c r="E2" s="4"/>
      <c r="F2" s="4"/>
    </row>
    <row r="3" spans="1:6" ht="17" thickBot="1">
      <c r="A3" s="5" t="s">
        <v>32</v>
      </c>
      <c r="B3" s="6" t="s">
        <v>33</v>
      </c>
      <c r="C3" s="6" t="s">
        <v>34</v>
      </c>
      <c r="D3" s="6" t="s">
        <v>47</v>
      </c>
      <c r="E3" s="6" t="s">
        <v>35</v>
      </c>
      <c r="F3" s="7" t="s">
        <v>36</v>
      </c>
    </row>
    <row r="4" spans="1:6">
      <c r="A4" s="11"/>
      <c r="B4" s="8" t="s">
        <v>38</v>
      </c>
      <c r="C4" s="9" t="s">
        <v>37</v>
      </c>
      <c r="D4" s="9"/>
      <c r="E4" s="9" t="s">
        <v>37</v>
      </c>
      <c r="F4" s="10" t="s">
        <v>37</v>
      </c>
    </row>
    <row r="5" spans="1:6">
      <c r="A5" s="31">
        <v>1</v>
      </c>
      <c r="B5" s="43" t="s">
        <v>14</v>
      </c>
      <c r="C5" s="15">
        <v>30</v>
      </c>
      <c r="D5" s="41" t="s">
        <v>11</v>
      </c>
      <c r="E5" s="15">
        <v>675</v>
      </c>
      <c r="F5" s="16">
        <f>E5*C5</f>
        <v>20250</v>
      </c>
    </row>
    <row r="6" spans="1:6" ht="17" thickBot="1">
      <c r="A6" s="31">
        <v>2</v>
      </c>
      <c r="B6" s="44" t="s">
        <v>31</v>
      </c>
      <c r="C6" s="17">
        <v>2</v>
      </c>
      <c r="D6" s="42" t="s">
        <v>10</v>
      </c>
      <c r="E6" s="17">
        <v>890</v>
      </c>
      <c r="F6" s="16">
        <f>E6*C6</f>
        <v>1780</v>
      </c>
    </row>
    <row r="7" spans="1:6">
      <c r="A7" s="32"/>
      <c r="B7" s="18" t="s">
        <v>42</v>
      </c>
      <c r="C7" s="19" t="s">
        <v>37</v>
      </c>
      <c r="D7" s="19"/>
      <c r="E7" s="19" t="s">
        <v>37</v>
      </c>
      <c r="F7" s="29"/>
    </row>
    <row r="8" spans="1:6" ht="17" thickBot="1">
      <c r="A8" s="33">
        <v>3</v>
      </c>
      <c r="B8" s="14" t="s">
        <v>12</v>
      </c>
      <c r="C8" s="15"/>
      <c r="D8" s="40" t="s">
        <v>13</v>
      </c>
      <c r="E8" s="20">
        <v>1599</v>
      </c>
      <c r="F8" s="16">
        <f t="shared" ref="F8:F17" si="0">E8*C8</f>
        <v>0</v>
      </c>
    </row>
    <row r="9" spans="1:6">
      <c r="A9" s="32"/>
      <c r="B9" s="18" t="s">
        <v>39</v>
      </c>
      <c r="C9" s="21" t="s">
        <v>37</v>
      </c>
      <c r="D9" s="21"/>
      <c r="E9" s="21" t="s">
        <v>37</v>
      </c>
      <c r="F9" s="30"/>
    </row>
    <row r="10" spans="1:6">
      <c r="A10" s="34">
        <v>4</v>
      </c>
      <c r="B10" s="22" t="s">
        <v>15</v>
      </c>
      <c r="C10" s="23">
        <v>25</v>
      </c>
      <c r="D10" s="39" t="s">
        <v>43</v>
      </c>
      <c r="E10" s="23">
        <v>18</v>
      </c>
      <c r="F10" s="16">
        <f t="shared" si="0"/>
        <v>450</v>
      </c>
    </row>
    <row r="11" spans="1:6">
      <c r="A11" s="35">
        <v>5</v>
      </c>
      <c r="B11" s="24" t="s">
        <v>2</v>
      </c>
      <c r="C11" s="23">
        <v>10</v>
      </c>
      <c r="D11" s="39" t="s">
        <v>3</v>
      </c>
      <c r="E11" s="23">
        <v>450</v>
      </c>
      <c r="F11" s="16">
        <f t="shared" si="0"/>
        <v>4500</v>
      </c>
    </row>
    <row r="12" spans="1:6">
      <c r="A12" s="34">
        <v>6</v>
      </c>
      <c r="B12" s="24" t="s">
        <v>8</v>
      </c>
      <c r="C12" s="23">
        <v>12</v>
      </c>
      <c r="D12" s="39" t="s">
        <v>3</v>
      </c>
      <c r="E12" s="23">
        <v>220</v>
      </c>
      <c r="F12" s="16">
        <f t="shared" si="0"/>
        <v>2640</v>
      </c>
    </row>
    <row r="13" spans="1:6">
      <c r="A13" s="35">
        <v>7</v>
      </c>
      <c r="B13" s="24" t="s">
        <v>9</v>
      </c>
      <c r="C13" s="23">
        <v>12</v>
      </c>
      <c r="D13" s="39" t="s">
        <v>3</v>
      </c>
      <c r="E13" s="23">
        <v>205</v>
      </c>
      <c r="F13" s="16">
        <f t="shared" si="0"/>
        <v>2460</v>
      </c>
    </row>
    <row r="14" spans="1:6">
      <c r="A14" s="34">
        <v>8</v>
      </c>
      <c r="B14" s="24" t="s">
        <v>4</v>
      </c>
      <c r="C14" s="23">
        <v>20</v>
      </c>
      <c r="D14" s="39" t="s">
        <v>3</v>
      </c>
      <c r="E14" s="23">
        <v>220</v>
      </c>
      <c r="F14" s="16">
        <f t="shared" si="0"/>
        <v>4400</v>
      </c>
    </row>
    <row r="15" spans="1:6">
      <c r="A15" s="35">
        <v>9</v>
      </c>
      <c r="B15" s="24" t="s">
        <v>20</v>
      </c>
      <c r="C15" s="23">
        <v>20</v>
      </c>
      <c r="D15" s="39" t="s">
        <v>3</v>
      </c>
      <c r="E15" s="23">
        <v>205</v>
      </c>
      <c r="F15" s="16">
        <f t="shared" si="0"/>
        <v>4100</v>
      </c>
    </row>
    <row r="16" spans="1:6">
      <c r="A16" s="34">
        <v>10</v>
      </c>
      <c r="B16" s="24" t="s">
        <v>5</v>
      </c>
      <c r="C16" s="23">
        <v>18</v>
      </c>
      <c r="D16" s="39" t="s">
        <v>3</v>
      </c>
      <c r="E16" s="23">
        <v>205</v>
      </c>
      <c r="F16" s="16">
        <f t="shared" si="0"/>
        <v>3690</v>
      </c>
    </row>
    <row r="17" spans="1:6">
      <c r="A17" s="35">
        <v>11</v>
      </c>
      <c r="B17" s="24" t="s">
        <v>44</v>
      </c>
      <c r="C17" s="23">
        <v>15</v>
      </c>
      <c r="D17" s="39" t="s">
        <v>29</v>
      </c>
      <c r="E17" s="23">
        <v>500</v>
      </c>
      <c r="F17" s="16">
        <f t="shared" si="0"/>
        <v>7500</v>
      </c>
    </row>
    <row r="18" spans="1:6">
      <c r="A18" s="34">
        <v>12</v>
      </c>
      <c r="B18" s="24" t="s">
        <v>1</v>
      </c>
      <c r="C18" s="23">
        <v>20</v>
      </c>
      <c r="D18" s="39" t="s">
        <v>11</v>
      </c>
      <c r="E18" s="23">
        <v>350</v>
      </c>
      <c r="F18" s="16">
        <f>E18*C18</f>
        <v>7000</v>
      </c>
    </row>
    <row r="19" spans="1:6" ht="17" thickBot="1">
      <c r="A19" s="35">
        <v>13</v>
      </c>
      <c r="B19" s="24" t="s">
        <v>6</v>
      </c>
      <c r="C19" s="23">
        <v>7</v>
      </c>
      <c r="D19" s="39" t="s">
        <v>3</v>
      </c>
      <c r="E19" s="23">
        <v>230</v>
      </c>
      <c r="F19" s="16">
        <f>E19*C19</f>
        <v>1610</v>
      </c>
    </row>
    <row r="20" spans="1:6">
      <c r="A20" s="36"/>
      <c r="B20" s="18" t="s">
        <v>40</v>
      </c>
      <c r="C20" s="19" t="s">
        <v>37</v>
      </c>
      <c r="D20" s="19"/>
      <c r="E20" s="19" t="s">
        <v>37</v>
      </c>
      <c r="F20" s="29"/>
    </row>
    <row r="21" spans="1:6" ht="17" thickBot="1">
      <c r="A21" s="37">
        <v>14</v>
      </c>
      <c r="B21" s="14" t="s">
        <v>7</v>
      </c>
      <c r="C21" s="20">
        <v>6</v>
      </c>
      <c r="D21" s="40" t="s">
        <v>3</v>
      </c>
      <c r="E21" s="14">
        <v>220</v>
      </c>
      <c r="F21" s="16">
        <f>E21*C21</f>
        <v>1320</v>
      </c>
    </row>
    <row r="22" spans="1:6">
      <c r="A22" s="14"/>
      <c r="B22" s="18" t="s">
        <v>45</v>
      </c>
      <c r="C22" s="9" t="s">
        <v>37</v>
      </c>
      <c r="D22" s="9"/>
      <c r="E22" s="9" t="s">
        <v>37</v>
      </c>
      <c r="F22" s="10" t="s">
        <v>37</v>
      </c>
    </row>
    <row r="23" spans="1:6">
      <c r="A23" s="38">
        <v>15</v>
      </c>
      <c r="B23" s="24" t="s">
        <v>23</v>
      </c>
      <c r="C23" s="23">
        <v>2</v>
      </c>
      <c r="D23" s="39" t="s">
        <v>18</v>
      </c>
      <c r="E23" s="23">
        <v>220</v>
      </c>
      <c r="F23" s="16">
        <f t="shared" ref="F22:F31" si="1">E23*C23</f>
        <v>440</v>
      </c>
    </row>
    <row r="24" spans="1:6">
      <c r="A24" s="20">
        <v>16</v>
      </c>
      <c r="B24" s="24" t="s">
        <v>24</v>
      </c>
      <c r="C24" s="23">
        <v>2</v>
      </c>
      <c r="D24" s="39" t="s">
        <v>25</v>
      </c>
      <c r="E24" s="23">
        <v>220</v>
      </c>
      <c r="F24" s="16">
        <f t="shared" si="1"/>
        <v>440</v>
      </c>
    </row>
    <row r="25" spans="1:6">
      <c r="A25" s="38">
        <v>17</v>
      </c>
      <c r="B25" s="24" t="s">
        <v>16</v>
      </c>
      <c r="C25" s="23">
        <v>2</v>
      </c>
      <c r="D25" s="39" t="s">
        <v>17</v>
      </c>
      <c r="E25" s="23">
        <v>390</v>
      </c>
      <c r="F25" s="16">
        <f t="shared" si="1"/>
        <v>780</v>
      </c>
    </row>
    <row r="26" spans="1:6">
      <c r="A26" s="20">
        <v>18</v>
      </c>
      <c r="B26" s="24" t="s">
        <v>0</v>
      </c>
      <c r="C26" s="23">
        <v>2</v>
      </c>
      <c r="D26" s="39" t="s">
        <v>18</v>
      </c>
      <c r="E26" s="23">
        <v>490</v>
      </c>
      <c r="F26" s="16">
        <f t="shared" si="1"/>
        <v>980</v>
      </c>
    </row>
    <row r="27" spans="1:6">
      <c r="A27" s="38">
        <v>19</v>
      </c>
      <c r="B27" s="24" t="s">
        <v>19</v>
      </c>
      <c r="C27" s="23">
        <v>3</v>
      </c>
      <c r="D27" s="39" t="s">
        <v>17</v>
      </c>
      <c r="E27" s="23">
        <v>390</v>
      </c>
      <c r="F27" s="16">
        <f t="shared" si="1"/>
        <v>1170</v>
      </c>
    </row>
    <row r="28" spans="1:6">
      <c r="A28" s="20">
        <v>20</v>
      </c>
      <c r="B28" s="24" t="s">
        <v>28</v>
      </c>
      <c r="C28" s="23">
        <v>5</v>
      </c>
      <c r="D28" s="39" t="s">
        <v>18</v>
      </c>
      <c r="E28" s="23">
        <v>199</v>
      </c>
      <c r="F28" s="16">
        <f t="shared" si="1"/>
        <v>995</v>
      </c>
    </row>
    <row r="29" spans="1:6">
      <c r="A29" s="38">
        <v>21</v>
      </c>
      <c r="B29" s="24" t="s">
        <v>21</v>
      </c>
      <c r="C29" s="23">
        <v>13</v>
      </c>
      <c r="D29" s="39" t="s">
        <v>22</v>
      </c>
      <c r="E29" s="23">
        <v>280</v>
      </c>
      <c r="F29" s="16">
        <f t="shared" si="1"/>
        <v>3640</v>
      </c>
    </row>
    <row r="30" spans="1:6">
      <c r="A30" s="20">
        <v>22</v>
      </c>
      <c r="B30" s="24" t="s">
        <v>30</v>
      </c>
      <c r="C30" s="23">
        <v>37</v>
      </c>
      <c r="D30" s="39" t="s">
        <v>27</v>
      </c>
      <c r="E30" s="23">
        <v>49</v>
      </c>
      <c r="F30" s="16">
        <f t="shared" si="1"/>
        <v>1813</v>
      </c>
    </row>
    <row r="31" spans="1:6" ht="17" thickBot="1">
      <c r="A31" s="38">
        <v>23</v>
      </c>
      <c r="B31" s="24" t="s">
        <v>26</v>
      </c>
      <c r="C31" s="23">
        <v>5</v>
      </c>
      <c r="D31" s="39" t="s">
        <v>18</v>
      </c>
      <c r="E31" s="23">
        <v>199</v>
      </c>
      <c r="F31" s="16">
        <f t="shared" si="1"/>
        <v>995</v>
      </c>
    </row>
    <row r="32" spans="1:6" ht="17" thickBot="1">
      <c r="A32" s="12"/>
      <c r="B32" s="25" t="s">
        <v>41</v>
      </c>
      <c r="C32" s="26"/>
      <c r="D32" s="27"/>
      <c r="E32" s="26"/>
      <c r="F32" s="28">
        <f>SUM(F4:F21)</f>
        <v>61700</v>
      </c>
    </row>
    <row r="33" spans="1:6">
      <c r="A33" s="1"/>
    </row>
    <row r="34" spans="1:6" ht="17" thickBot="1">
      <c r="A34" s="2" t="s">
        <v>54</v>
      </c>
      <c r="B34" s="2"/>
      <c r="C34" s="2"/>
      <c r="D34" s="2"/>
      <c r="E34" s="2"/>
      <c r="F34" s="2"/>
    </row>
    <row r="35" spans="1:6">
      <c r="A35" s="5" t="s">
        <v>32</v>
      </c>
      <c r="B35" s="6" t="s">
        <v>33</v>
      </c>
      <c r="C35" s="6" t="s">
        <v>48</v>
      </c>
      <c r="D35" s="6" t="s">
        <v>35</v>
      </c>
      <c r="E35" s="7" t="s">
        <v>36</v>
      </c>
    </row>
    <row r="36" spans="1:6">
      <c r="A36" s="23">
        <v>1</v>
      </c>
      <c r="B36" s="24" t="s">
        <v>50</v>
      </c>
      <c r="C36" s="23">
        <v>3</v>
      </c>
      <c r="D36" s="23">
        <v>15000</v>
      </c>
      <c r="E36" s="23">
        <f>C36*D36</f>
        <v>45000</v>
      </c>
    </row>
    <row r="37" spans="1:6">
      <c r="A37" s="23">
        <v>2</v>
      </c>
      <c r="B37" s="24" t="s">
        <v>53</v>
      </c>
      <c r="C37" s="23">
        <v>6</v>
      </c>
      <c r="D37" s="23">
        <v>250</v>
      </c>
      <c r="E37" s="23">
        <f>C37*D37</f>
        <v>1500</v>
      </c>
    </row>
    <row r="38" spans="1:6">
      <c r="A38" s="23">
        <v>3</v>
      </c>
      <c r="B38" s="24" t="s">
        <v>51</v>
      </c>
      <c r="C38" s="23">
        <v>4.5</v>
      </c>
      <c r="D38" s="23">
        <v>21500</v>
      </c>
      <c r="E38" s="23">
        <f t="shared" ref="E38:E39" si="2">C38*D38</f>
        <v>96750</v>
      </c>
    </row>
    <row r="39" spans="1:6" ht="17" thickBot="1">
      <c r="A39" s="23">
        <v>4</v>
      </c>
      <c r="B39" s="24" t="s">
        <v>49</v>
      </c>
      <c r="C39" s="23">
        <v>3</v>
      </c>
      <c r="D39" s="23">
        <v>1500</v>
      </c>
      <c r="E39" s="23">
        <f t="shared" si="2"/>
        <v>4500</v>
      </c>
    </row>
    <row r="40" spans="1:6" ht="17" thickBot="1">
      <c r="A40" s="12"/>
      <c r="B40" s="25" t="s">
        <v>41</v>
      </c>
      <c r="C40" s="26"/>
      <c r="D40" s="27"/>
      <c r="E40" s="28">
        <f>SUM(E36:E39)</f>
        <v>147750</v>
      </c>
    </row>
    <row r="42" spans="1:6" ht="17" thickBot="1">
      <c r="A42" s="2" t="s">
        <v>52</v>
      </c>
      <c r="B42" s="2"/>
      <c r="C42" s="2"/>
      <c r="D42" s="2"/>
      <c r="E42" s="2"/>
    </row>
    <row r="43" spans="1:6">
      <c r="A43" s="5" t="s">
        <v>32</v>
      </c>
      <c r="B43" s="6" t="s">
        <v>33</v>
      </c>
      <c r="C43" s="6" t="s">
        <v>48</v>
      </c>
      <c r="D43" s="6" t="s">
        <v>35</v>
      </c>
      <c r="E43" s="7" t="s">
        <v>36</v>
      </c>
    </row>
    <row r="44" spans="1:6">
      <c r="A44" s="23">
        <v>1</v>
      </c>
      <c r="B44" s="24" t="s">
        <v>55</v>
      </c>
      <c r="C44" s="23">
        <v>100</v>
      </c>
      <c r="D44" s="23">
        <v>150</v>
      </c>
      <c r="E44" s="23">
        <f>C44*D44</f>
        <v>15000</v>
      </c>
    </row>
    <row r="45" spans="1:6">
      <c r="A45" s="23">
        <v>2</v>
      </c>
      <c r="B45" s="24" t="s">
        <v>58</v>
      </c>
      <c r="C45" s="23">
        <v>55</v>
      </c>
      <c r="D45" s="23">
        <v>150</v>
      </c>
      <c r="E45" s="23">
        <f>C45*D45</f>
        <v>8250</v>
      </c>
    </row>
    <row r="46" spans="1:6" ht="19">
      <c r="A46" s="23">
        <v>3</v>
      </c>
      <c r="B46" s="24" t="s">
        <v>57</v>
      </c>
      <c r="C46" s="23">
        <v>3.6</v>
      </c>
      <c r="D46" s="23">
        <v>840</v>
      </c>
      <c r="E46" s="23">
        <f>C46*D46</f>
        <v>3024</v>
      </c>
    </row>
    <row r="47" spans="1:6" ht="19">
      <c r="A47" s="23">
        <v>4</v>
      </c>
      <c r="B47" s="24" t="s">
        <v>56</v>
      </c>
      <c r="C47" s="23">
        <v>52</v>
      </c>
      <c r="D47" s="23">
        <v>30</v>
      </c>
      <c r="E47" s="23">
        <f>C47*D47</f>
        <v>1560</v>
      </c>
    </row>
    <row r="48" spans="1:6" ht="19" thickBot="1">
      <c r="A48" s="23">
        <v>5</v>
      </c>
      <c r="B48" s="24" t="s">
        <v>59</v>
      </c>
      <c r="C48" s="23">
        <v>9</v>
      </c>
      <c r="D48" s="23">
        <v>1700</v>
      </c>
      <c r="E48" s="23">
        <f>C48*D48</f>
        <v>15300</v>
      </c>
    </row>
    <row r="49" spans="1:5" ht="17" thickBot="1">
      <c r="A49" s="12"/>
      <c r="B49" s="25" t="s">
        <v>41</v>
      </c>
      <c r="C49" s="26"/>
      <c r="D49" s="27"/>
      <c r="E49" s="28">
        <f>SUM(E45:E48)</f>
        <v>28134</v>
      </c>
    </row>
    <row r="51" spans="1:5" ht="17" thickBot="1">
      <c r="A51" s="2" t="s">
        <v>60</v>
      </c>
      <c r="B51" s="2"/>
      <c r="C51" s="2"/>
      <c r="D51" s="2"/>
      <c r="E51" s="2"/>
    </row>
    <row r="52" spans="1:5">
      <c r="A52" s="5" t="s">
        <v>32</v>
      </c>
      <c r="B52" s="6" t="s">
        <v>33</v>
      </c>
      <c r="C52" s="6" t="s">
        <v>48</v>
      </c>
      <c r="D52" s="6" t="s">
        <v>35</v>
      </c>
      <c r="E52" s="7" t="s">
        <v>36</v>
      </c>
    </row>
    <row r="53" spans="1:5">
      <c r="A53" s="23">
        <v>1</v>
      </c>
      <c r="B53" s="24" t="s">
        <v>46</v>
      </c>
      <c r="C53" s="23">
        <v>3</v>
      </c>
      <c r="D53" s="23">
        <v>10000</v>
      </c>
      <c r="E53" s="23">
        <f>C53*D53</f>
        <v>30000</v>
      </c>
    </row>
    <row r="54" spans="1:5" ht="17" thickBot="1">
      <c r="A54" s="23">
        <v>2</v>
      </c>
      <c r="B54" s="24" t="s">
        <v>61</v>
      </c>
      <c r="C54" s="23">
        <v>4</v>
      </c>
      <c r="D54" s="23">
        <v>12000</v>
      </c>
      <c r="E54" s="23">
        <f>C54*D54</f>
        <v>48000</v>
      </c>
    </row>
    <row r="55" spans="1:5" ht="17" thickBot="1">
      <c r="A55" s="12"/>
      <c r="B55" s="25" t="s">
        <v>41</v>
      </c>
      <c r="C55" s="26"/>
      <c r="D55" s="27"/>
      <c r="E55" s="28">
        <f>SUM(E51:E54)</f>
        <v>78000</v>
      </c>
    </row>
    <row r="57" spans="1:5" ht="17" thickBot="1">
      <c r="A57" s="2" t="s">
        <v>62</v>
      </c>
      <c r="B57" s="2"/>
      <c r="C57" s="2"/>
      <c r="D57" s="2"/>
      <c r="E57" s="2"/>
    </row>
    <row r="58" spans="1:5">
      <c r="A58" s="5" t="s">
        <v>32</v>
      </c>
      <c r="B58" s="6" t="s">
        <v>33</v>
      </c>
      <c r="C58" s="6" t="s">
        <v>48</v>
      </c>
      <c r="D58" s="6" t="s">
        <v>35</v>
      </c>
      <c r="E58" s="7" t="s">
        <v>36</v>
      </c>
    </row>
    <row r="59" spans="1:5">
      <c r="A59" s="23">
        <v>1</v>
      </c>
      <c r="B59" s="24" t="s">
        <v>63</v>
      </c>
      <c r="C59" s="23">
        <v>1</v>
      </c>
      <c r="D59" s="23">
        <v>5000</v>
      </c>
      <c r="E59" s="23">
        <f>C59*D59</f>
        <v>5000</v>
      </c>
    </row>
    <row r="60" spans="1:5">
      <c r="A60" s="23">
        <v>2</v>
      </c>
      <c r="B60" s="24" t="s">
        <v>64</v>
      </c>
      <c r="C60" s="23">
        <v>1</v>
      </c>
      <c r="D60" s="23">
        <v>10000</v>
      </c>
      <c r="E60" s="23">
        <f>C60*D60</f>
        <v>10000</v>
      </c>
    </row>
    <row r="61" spans="1:5">
      <c r="A61" s="23">
        <v>3</v>
      </c>
      <c r="B61" s="24" t="s">
        <v>69</v>
      </c>
      <c r="C61" s="23">
        <v>270</v>
      </c>
      <c r="D61" s="23">
        <v>100</v>
      </c>
      <c r="E61" s="23">
        <f>C61*D61</f>
        <v>27000</v>
      </c>
    </row>
    <row r="62" spans="1:5">
      <c r="A62" s="23">
        <v>4</v>
      </c>
      <c r="B62" s="24" t="s">
        <v>65</v>
      </c>
      <c r="C62" s="23">
        <v>1</v>
      </c>
      <c r="D62" s="23">
        <v>10000</v>
      </c>
      <c r="E62" s="23">
        <f>C62*D62</f>
        <v>10000</v>
      </c>
    </row>
    <row r="63" spans="1:5" ht="19">
      <c r="A63" s="23">
        <v>5</v>
      </c>
      <c r="B63" s="24" t="s">
        <v>67</v>
      </c>
      <c r="C63" s="23">
        <v>40</v>
      </c>
      <c r="D63" s="23">
        <v>350</v>
      </c>
      <c r="E63" s="23">
        <f>C63*D63</f>
        <v>14000</v>
      </c>
    </row>
    <row r="64" spans="1:5" ht="19">
      <c r="A64" s="23">
        <v>6</v>
      </c>
      <c r="B64" s="24" t="s">
        <v>66</v>
      </c>
      <c r="C64" s="23">
        <v>9</v>
      </c>
      <c r="D64" s="23">
        <v>350</v>
      </c>
      <c r="E64" s="23">
        <f>C64*D64</f>
        <v>3150</v>
      </c>
    </row>
    <row r="65" spans="1:5" ht="20" thickBot="1">
      <c r="A65" s="23">
        <v>7</v>
      </c>
      <c r="B65" s="24" t="s">
        <v>68</v>
      </c>
      <c r="C65" s="23">
        <v>18</v>
      </c>
      <c r="D65" s="23">
        <v>250</v>
      </c>
      <c r="E65" s="23">
        <f>C65*D65</f>
        <v>4500</v>
      </c>
    </row>
    <row r="66" spans="1:5" ht="17" thickBot="1">
      <c r="A66" s="12"/>
      <c r="B66" s="25" t="s">
        <v>41</v>
      </c>
      <c r="C66" s="26"/>
      <c r="D66" s="27"/>
      <c r="E66" s="28">
        <f>SUM(E62:E65)</f>
        <v>31650</v>
      </c>
    </row>
    <row r="68" spans="1:5" ht="17" thickBot="1">
      <c r="A68" s="2" t="s">
        <v>70</v>
      </c>
      <c r="B68" s="2"/>
      <c r="C68" s="2"/>
      <c r="D68" s="2"/>
      <c r="E68" s="2"/>
    </row>
    <row r="69" spans="1:5">
      <c r="A69" s="5" t="s">
        <v>32</v>
      </c>
      <c r="B69" s="6" t="s">
        <v>33</v>
      </c>
      <c r="C69" s="6" t="s">
        <v>48</v>
      </c>
      <c r="D69" s="6" t="s">
        <v>35</v>
      </c>
      <c r="E69" s="7" t="s">
        <v>36</v>
      </c>
    </row>
    <row r="70" spans="1:5">
      <c r="B70" s="24" t="s">
        <v>71</v>
      </c>
      <c r="C70" s="23">
        <v>1</v>
      </c>
      <c r="D70" s="23">
        <v>5000</v>
      </c>
      <c r="E70" s="23">
        <f>C70*D70</f>
        <v>5000</v>
      </c>
    </row>
    <row r="71" spans="1:5">
      <c r="B71" s="24" t="s">
        <v>72</v>
      </c>
      <c r="C71" s="23">
        <v>40</v>
      </c>
      <c r="D71" s="23">
        <v>250</v>
      </c>
      <c r="E71" s="23">
        <f t="shared" ref="E71:E75" si="3">C71*D71</f>
        <v>10000</v>
      </c>
    </row>
    <row r="72" spans="1:5">
      <c r="B72" s="24" t="s">
        <v>73</v>
      </c>
      <c r="C72" s="23">
        <v>9</v>
      </c>
      <c r="D72" s="23">
        <v>300</v>
      </c>
      <c r="E72" s="23">
        <f t="shared" si="3"/>
        <v>2700</v>
      </c>
    </row>
    <row r="73" spans="1:5">
      <c r="B73" s="24" t="s">
        <v>74</v>
      </c>
      <c r="C73" s="23">
        <v>1</v>
      </c>
      <c r="D73" s="23">
        <v>5000</v>
      </c>
      <c r="E73" s="23">
        <f t="shared" si="3"/>
        <v>5000</v>
      </c>
    </row>
    <row r="74" spans="1:5">
      <c r="B74" s="24" t="s">
        <v>75</v>
      </c>
      <c r="C74" s="23">
        <v>1</v>
      </c>
      <c r="D74" s="23">
        <v>5000</v>
      </c>
      <c r="E74" s="23">
        <f t="shared" si="3"/>
        <v>5000</v>
      </c>
    </row>
    <row r="75" spans="1:5" ht="17" thickBot="1">
      <c r="B75" s="24" t="s">
        <v>76</v>
      </c>
      <c r="C75" s="23">
        <v>18</v>
      </c>
      <c r="D75" s="23">
        <v>250</v>
      </c>
      <c r="E75" s="23">
        <f t="shared" si="3"/>
        <v>4500</v>
      </c>
    </row>
    <row r="76" spans="1:5" ht="17" thickBot="1">
      <c r="A76" s="12"/>
      <c r="B76" s="25" t="s">
        <v>41</v>
      </c>
      <c r="C76" s="26"/>
      <c r="D76" s="27"/>
      <c r="E76" s="28">
        <f>SUM(E70:E75)</f>
        <v>32200</v>
      </c>
    </row>
    <row r="78" spans="1:5" ht="17" thickBot="1"/>
    <row r="79" spans="1:5" ht="17" thickBot="1">
      <c r="A79" s="25"/>
      <c r="B79" s="25" t="s">
        <v>77</v>
      </c>
      <c r="C79" s="25"/>
      <c r="D79" s="25"/>
      <c r="E79" s="25">
        <f>F32+E40+E49+E55+E66+E76</f>
        <v>379434</v>
      </c>
    </row>
  </sheetData>
  <sortState xmlns:xlrd2="http://schemas.microsoft.com/office/spreadsheetml/2017/richdata2" ref="B59:E65">
    <sortCondition ref="B59:B65"/>
  </sortState>
  <mergeCells count="6">
    <mergeCell ref="A1:F1"/>
    <mergeCell ref="A34:F34"/>
    <mergeCell ref="A42:E42"/>
    <mergeCell ref="A51:E51"/>
    <mergeCell ref="A57:E57"/>
    <mergeCell ref="A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2021-02-25T13:07:49Z</dcterms:created>
  <dcterms:modified xsi:type="dcterms:W3CDTF">2021-02-25T18:29:30Z</dcterms:modified>
</cp:coreProperties>
</file>