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ysva\Desktop\АБРА ОТПРАВКА\"/>
    </mc:Choice>
  </mc:AlternateContent>
  <bookViews>
    <workbookView xWindow="0" yWindow="0" windowWidth="34350" windowHeight="174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C6" i="1"/>
  <c r="G6" i="1"/>
  <c r="G5" i="1"/>
  <c r="G21" i="1"/>
  <c r="G9" i="1"/>
  <c r="G22" i="1"/>
  <c r="G23" i="1"/>
  <c r="E23" i="1"/>
  <c r="E22" i="1"/>
  <c r="E21" i="1"/>
  <c r="E13" i="1"/>
  <c r="E9" i="1"/>
  <c r="E6" i="1"/>
  <c r="E5" i="1"/>
  <c r="E24" i="1" s="1"/>
  <c r="G24" i="1" l="1"/>
  <c r="F27" i="1" s="1"/>
  <c r="F29" i="1" s="1"/>
</calcChain>
</file>

<file path=xl/sharedStrings.xml><?xml version="1.0" encoding="utf-8"?>
<sst xmlns="http://schemas.openxmlformats.org/spreadsheetml/2006/main" count="42" uniqueCount="33">
  <si>
    <t>мощение</t>
  </si>
  <si>
    <t>доска терасная</t>
  </si>
  <si>
    <t>брусчатка</t>
  </si>
  <si>
    <t>беседка</t>
  </si>
  <si>
    <t>водоем</t>
  </si>
  <si>
    <t>пергола</t>
  </si>
  <si>
    <t>цветники</t>
  </si>
  <si>
    <t>деревья</t>
  </si>
  <si>
    <t>м2</t>
  </si>
  <si>
    <t>водная стена</t>
  </si>
  <si>
    <t>пм</t>
  </si>
  <si>
    <t>шт</t>
  </si>
  <si>
    <t>кустарники</t>
  </si>
  <si>
    <t>материалы</t>
  </si>
  <si>
    <t>работа</t>
  </si>
  <si>
    <t>ч2</t>
  </si>
  <si>
    <t>транспортные расходы</t>
  </si>
  <si>
    <t xml:space="preserve">итого </t>
  </si>
  <si>
    <t xml:space="preserve">итого обзщие затраты </t>
  </si>
  <si>
    <t>ед . Изм</t>
  </si>
  <si>
    <t>обьем</t>
  </si>
  <si>
    <t>51м2</t>
  </si>
  <si>
    <t xml:space="preserve">лежак </t>
  </si>
  <si>
    <t>биокамин</t>
  </si>
  <si>
    <t>арт обект  шляпа волшебника</t>
  </si>
  <si>
    <t>лавочки- барная</t>
  </si>
  <si>
    <t>арт обьект треугольные кресла</t>
  </si>
  <si>
    <t xml:space="preserve">стена/ графит </t>
  </si>
  <si>
    <t>демонтаж сада</t>
  </si>
  <si>
    <t>чаша для огня</t>
  </si>
  <si>
    <t xml:space="preserve"> #abracadabra</t>
  </si>
  <si>
    <t>СМЕТА</t>
  </si>
  <si>
    <t>100м2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</si>
</sst>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I9" sqref="I9"/>
    </sheetView>
  </sheetViews>
  <sheetFormatPr defaultRowHeight="14.5" x14ac:dyDescent="0.35"/>
  <cols>
    <col min="1" max="1" width="16.1796875" customWidth="1"/>
  </cols>
  <sheetData>
    <row r="1" spans="1:8" ht="15" thickBot="1" x14ac:dyDescent="0.4"/>
    <row r="2" spans="1:8" ht="15" thickBot="1" x14ac:dyDescent="0.4">
      <c r="A2" s="1" t="s">
        <v>31</v>
      </c>
      <c r="B2" s="2" t="s">
        <v>30</v>
      </c>
      <c r="C2" s="2"/>
      <c r="D2" s="2"/>
      <c r="E2" s="2"/>
      <c r="F2" s="2"/>
      <c r="G2" s="3" t="s">
        <v>32</v>
      </c>
      <c r="H2" s="6"/>
    </row>
    <row r="3" spans="1:8" ht="15" thickBot="1" x14ac:dyDescent="0.4">
      <c r="B3" s="30" t="s">
        <v>19</v>
      </c>
      <c r="C3" s="8" t="s">
        <v>20</v>
      </c>
      <c r="D3" s="8" t="s">
        <v>13</v>
      </c>
      <c r="E3" s="9"/>
      <c r="F3" s="8" t="s">
        <v>14</v>
      </c>
      <c r="G3" s="9"/>
    </row>
    <row r="4" spans="1:8" ht="15" thickBot="1" x14ac:dyDescent="0.4">
      <c r="A4" t="s">
        <v>0</v>
      </c>
      <c r="B4" s="28"/>
      <c r="C4" s="5" t="s">
        <v>21</v>
      </c>
      <c r="D4" s="6"/>
      <c r="E4" s="7"/>
      <c r="F4" s="5"/>
      <c r="G4" s="7"/>
    </row>
    <row r="5" spans="1:8" x14ac:dyDescent="0.35">
      <c r="A5" s="26" t="s">
        <v>1</v>
      </c>
      <c r="B5" s="12" t="s">
        <v>8</v>
      </c>
      <c r="C5" s="20">
        <v>25</v>
      </c>
      <c r="D5" s="13">
        <v>1600</v>
      </c>
      <c r="E5" s="13">
        <f>D5*C5</f>
        <v>40000</v>
      </c>
      <c r="F5" s="13">
        <v>300</v>
      </c>
      <c r="G5" s="14">
        <f>F5*C5</f>
        <v>7500</v>
      </c>
    </row>
    <row r="6" spans="1:8" ht="15" thickBot="1" x14ac:dyDescent="0.4">
      <c r="A6" s="27" t="s">
        <v>2</v>
      </c>
      <c r="B6" s="17" t="s">
        <v>8</v>
      </c>
      <c r="C6" s="21">
        <f>26</f>
        <v>26</v>
      </c>
      <c r="D6" s="18">
        <v>1900</v>
      </c>
      <c r="E6" s="18">
        <f>D6*C6</f>
        <v>49400</v>
      </c>
      <c r="F6" s="18">
        <v>500</v>
      </c>
      <c r="G6" s="19">
        <f>F6*C6</f>
        <v>13000</v>
      </c>
    </row>
    <row r="7" spans="1:8" ht="15" thickBot="1" x14ac:dyDescent="0.4">
      <c r="C7" s="6"/>
      <c r="D7" s="6"/>
      <c r="E7" s="6"/>
      <c r="F7" s="6"/>
      <c r="G7" s="6"/>
    </row>
    <row r="8" spans="1:8" x14ac:dyDescent="0.35">
      <c r="A8" s="26" t="s">
        <v>3</v>
      </c>
      <c r="B8" s="12" t="s">
        <v>8</v>
      </c>
      <c r="C8" s="20">
        <v>11</v>
      </c>
      <c r="D8" s="13"/>
      <c r="E8" s="13">
        <v>18500</v>
      </c>
      <c r="F8" s="13"/>
      <c r="G8" s="14">
        <v>8500</v>
      </c>
    </row>
    <row r="9" spans="1:8" x14ac:dyDescent="0.35">
      <c r="A9" s="5" t="s">
        <v>4</v>
      </c>
      <c r="B9" s="23" t="s">
        <v>15</v>
      </c>
      <c r="C9" s="22">
        <v>3.5</v>
      </c>
      <c r="D9" s="10">
        <v>1700</v>
      </c>
      <c r="E9" s="10">
        <f>D9*C9</f>
        <v>5950</v>
      </c>
      <c r="F9" s="10">
        <v>600</v>
      </c>
      <c r="G9" s="16">
        <f>F9*C9</f>
        <v>2100</v>
      </c>
    </row>
    <row r="10" spans="1:8" ht="15" thickBot="1" x14ac:dyDescent="0.4">
      <c r="A10" s="27" t="s">
        <v>9</v>
      </c>
      <c r="B10" s="17" t="s">
        <v>10</v>
      </c>
      <c r="C10" s="21">
        <v>2</v>
      </c>
      <c r="D10" s="18"/>
      <c r="E10" s="18">
        <v>4200</v>
      </c>
      <c r="F10" s="18"/>
      <c r="G10" s="19">
        <v>3500</v>
      </c>
    </row>
    <row r="11" spans="1:8" ht="15" thickBot="1" x14ac:dyDescent="0.4">
      <c r="C11" s="6"/>
      <c r="D11" s="6"/>
      <c r="E11" s="6"/>
      <c r="F11" s="6"/>
      <c r="G11" s="6"/>
    </row>
    <row r="12" spans="1:8" x14ac:dyDescent="0.35">
      <c r="A12" s="4" t="s">
        <v>5</v>
      </c>
      <c r="B12" s="12" t="s">
        <v>10</v>
      </c>
      <c r="C12" s="20">
        <v>15</v>
      </c>
      <c r="D12" s="13"/>
      <c r="E12" s="13">
        <v>5800</v>
      </c>
      <c r="F12" s="13"/>
      <c r="G12" s="14">
        <v>4500</v>
      </c>
    </row>
    <row r="13" spans="1:8" x14ac:dyDescent="0.35">
      <c r="A13" s="15" t="s">
        <v>25</v>
      </c>
      <c r="B13" s="22" t="s">
        <v>10</v>
      </c>
      <c r="C13" s="22">
        <v>13</v>
      </c>
      <c r="D13" s="10">
        <v>1500</v>
      </c>
      <c r="E13" s="10">
        <f>D13*C13</f>
        <v>19500</v>
      </c>
      <c r="F13" s="10"/>
      <c r="G13" s="16">
        <v>3500</v>
      </c>
    </row>
    <row r="14" spans="1:8" x14ac:dyDescent="0.35">
      <c r="A14" s="15" t="s">
        <v>27</v>
      </c>
      <c r="B14" s="22" t="s">
        <v>10</v>
      </c>
      <c r="C14" s="22">
        <v>5</v>
      </c>
      <c r="D14" s="10"/>
      <c r="E14" s="10">
        <v>6800</v>
      </c>
      <c r="F14" s="10"/>
      <c r="G14" s="16">
        <v>3200</v>
      </c>
    </row>
    <row r="15" spans="1:8" x14ac:dyDescent="0.35">
      <c r="A15" s="29" t="s">
        <v>29</v>
      </c>
      <c r="B15" s="24" t="s">
        <v>11</v>
      </c>
      <c r="C15" s="24">
        <v>1</v>
      </c>
      <c r="D15" s="11"/>
      <c r="E15" s="11">
        <v>12500</v>
      </c>
      <c r="F15" s="11"/>
      <c r="G15" s="25"/>
    </row>
    <row r="16" spans="1:8" x14ac:dyDescent="0.35">
      <c r="A16" s="29" t="s">
        <v>26</v>
      </c>
      <c r="B16" s="24"/>
      <c r="C16" s="24"/>
      <c r="D16" s="11"/>
      <c r="E16" s="11"/>
      <c r="F16" s="11"/>
      <c r="G16" s="25">
        <v>8500</v>
      </c>
    </row>
    <row r="17" spans="1:7" ht="15" thickBot="1" x14ac:dyDescent="0.4">
      <c r="A17" s="17" t="s">
        <v>24</v>
      </c>
      <c r="B17" s="21"/>
      <c r="C17" s="21"/>
      <c r="D17" s="18"/>
      <c r="E17" s="18"/>
      <c r="F17" s="18"/>
      <c r="G17" s="19">
        <v>18500</v>
      </c>
    </row>
    <row r="18" spans="1:7" ht="15" thickBot="1" x14ac:dyDescent="0.4">
      <c r="A18" s="6"/>
      <c r="B18" s="6"/>
      <c r="C18" s="6"/>
      <c r="D18" s="6"/>
      <c r="E18" s="6"/>
      <c r="F18" s="6"/>
      <c r="G18" s="6"/>
    </row>
    <row r="19" spans="1:7" x14ac:dyDescent="0.35">
      <c r="A19" s="12" t="s">
        <v>23</v>
      </c>
      <c r="B19" s="20" t="s">
        <v>11</v>
      </c>
      <c r="C19" s="20">
        <v>1</v>
      </c>
      <c r="D19" s="13"/>
      <c r="E19" s="13">
        <v>14200</v>
      </c>
      <c r="F19" s="13"/>
      <c r="G19" s="14"/>
    </row>
    <row r="20" spans="1:7" x14ac:dyDescent="0.35">
      <c r="A20" s="15" t="s">
        <v>22</v>
      </c>
      <c r="B20" s="22"/>
      <c r="C20" s="22"/>
      <c r="D20" s="10"/>
      <c r="E20" s="10">
        <v>12500</v>
      </c>
      <c r="F20" s="10"/>
      <c r="G20" s="16"/>
    </row>
    <row r="21" spans="1:7" x14ac:dyDescent="0.35">
      <c r="A21" s="15" t="s">
        <v>6</v>
      </c>
      <c r="B21" s="22" t="s">
        <v>8</v>
      </c>
      <c r="C21" s="22">
        <v>25</v>
      </c>
      <c r="D21" s="10">
        <v>4500</v>
      </c>
      <c r="E21" s="10">
        <f>D21*C21</f>
        <v>112500</v>
      </c>
      <c r="F21" s="10">
        <v>300</v>
      </c>
      <c r="G21" s="16">
        <f>C21*300</f>
        <v>7500</v>
      </c>
    </row>
    <row r="22" spans="1:7" x14ac:dyDescent="0.35">
      <c r="A22" s="15" t="s">
        <v>7</v>
      </c>
      <c r="B22" s="22" t="s">
        <v>11</v>
      </c>
      <c r="C22" s="22">
        <v>15</v>
      </c>
      <c r="D22" s="10">
        <v>18900</v>
      </c>
      <c r="E22" s="10">
        <f>D22*C22</f>
        <v>283500</v>
      </c>
      <c r="F22" s="10">
        <v>300</v>
      </c>
      <c r="G22" s="16">
        <f>C22*300</f>
        <v>4500</v>
      </c>
    </row>
    <row r="23" spans="1:7" ht="15" thickBot="1" x14ac:dyDescent="0.4">
      <c r="A23" s="17" t="s">
        <v>12</v>
      </c>
      <c r="B23" s="21" t="s">
        <v>11</v>
      </c>
      <c r="C23" s="21">
        <v>20</v>
      </c>
      <c r="D23" s="18">
        <v>4500</v>
      </c>
      <c r="E23" s="18">
        <f>D23*C23</f>
        <v>90000</v>
      </c>
      <c r="F23" s="18">
        <v>300</v>
      </c>
      <c r="G23" s="19">
        <f>C23*300</f>
        <v>6000</v>
      </c>
    </row>
    <row r="24" spans="1:7" x14ac:dyDescent="0.35">
      <c r="E24">
        <f>SUM(E5:E23)</f>
        <v>675350</v>
      </c>
      <c r="G24">
        <f>SUM(G5:G23)</f>
        <v>90800</v>
      </c>
    </row>
    <row r="25" spans="1:7" x14ac:dyDescent="0.35">
      <c r="A25" t="s">
        <v>28</v>
      </c>
      <c r="F25">
        <v>10800</v>
      </c>
    </row>
    <row r="26" spans="1:7" x14ac:dyDescent="0.35">
      <c r="A26" t="s">
        <v>17</v>
      </c>
      <c r="F26">
        <f>E24+G24</f>
        <v>766150</v>
      </c>
    </row>
    <row r="27" spans="1:7" x14ac:dyDescent="0.35">
      <c r="A27" t="s">
        <v>16</v>
      </c>
      <c r="F27">
        <f>F26*0.1</f>
        <v>76615</v>
      </c>
    </row>
    <row r="28" spans="1:7" ht="15" thickBot="1" x14ac:dyDescent="0.4"/>
    <row r="29" spans="1:7" ht="15" thickBot="1" x14ac:dyDescent="0.4">
      <c r="A29" s="1" t="s">
        <v>18</v>
      </c>
      <c r="B29" s="2"/>
      <c r="C29" s="2"/>
      <c r="D29" s="2"/>
      <c r="E29" s="2"/>
      <c r="F29" s="2">
        <f>F26+F27+F25</f>
        <v>853565</v>
      </c>
      <c r="G2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Загородников</dc:creator>
  <cp:lastModifiedBy>Алексей Загородников</cp:lastModifiedBy>
  <dcterms:created xsi:type="dcterms:W3CDTF">2021-02-24T20:49:19Z</dcterms:created>
  <dcterms:modified xsi:type="dcterms:W3CDTF">2021-02-25T08:57:29Z</dcterms:modified>
</cp:coreProperties>
</file>