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30" windowWidth="14805" windowHeight="7485"/>
  </bookViews>
  <sheets>
    <sheet name="Ассортиментная ведомость" sheetId="7" r:id="rId1"/>
    <sheet name="Лист1" sheetId="10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J33" i="7" l="1"/>
  <c r="J17" i="7"/>
  <c r="J24" i="7"/>
  <c r="J26" i="7"/>
  <c r="J13" i="7"/>
  <c r="J12" i="7"/>
  <c r="J32" i="7"/>
  <c r="J20" i="7"/>
  <c r="J14" i="7"/>
  <c r="J16" i="7"/>
  <c r="J23" i="7"/>
  <c r="J27" i="7"/>
  <c r="J11" i="7"/>
  <c r="J18" i="7"/>
  <c r="J22" i="7"/>
  <c r="J25" i="7"/>
  <c r="J15" i="7"/>
  <c r="J31" i="7"/>
  <c r="J30" i="7"/>
  <c r="J29" i="7"/>
  <c r="J19" i="7"/>
  <c r="J21" i="7"/>
  <c r="J28" i="7"/>
  <c r="J7" i="7"/>
  <c r="J6" i="7"/>
  <c r="J5" i="7"/>
  <c r="J34" i="7" l="1"/>
</calcChain>
</file>

<file path=xl/sharedStrings.xml><?xml version="1.0" encoding="utf-8"?>
<sst xmlns="http://schemas.openxmlformats.org/spreadsheetml/2006/main" count="172" uniqueCount="136">
  <si>
    <t>НАИМЕНОВАНИЕ</t>
  </si>
  <si>
    <t>Русское</t>
  </si>
  <si>
    <t>Латинское</t>
  </si>
  <si>
    <t>№ пп</t>
  </si>
  <si>
    <t>Высота</t>
  </si>
  <si>
    <t>Кизильник блестящий</t>
  </si>
  <si>
    <t>Молиния голубая</t>
  </si>
  <si>
    <t>Вербена Бонарская</t>
  </si>
  <si>
    <t>Сорт</t>
  </si>
  <si>
    <t xml:space="preserve">Molinia caerulea </t>
  </si>
  <si>
    <t>Nepeta faassenii</t>
  </si>
  <si>
    <t>Heidebraut</t>
  </si>
  <si>
    <t>Cotoneaster lucidus</t>
  </si>
  <si>
    <t>Perovskia atriplicifolia</t>
  </si>
  <si>
    <t>Verbena bonariensis</t>
  </si>
  <si>
    <t>100-120</t>
  </si>
  <si>
    <t>Echinops bannaticus</t>
  </si>
  <si>
    <t>Арктик Глоу</t>
  </si>
  <si>
    <t>Суперба</t>
  </si>
  <si>
    <t>40-60</t>
  </si>
  <si>
    <t>Цена, руб.</t>
  </si>
  <si>
    <t>Травянистые растения</t>
  </si>
  <si>
    <t>С3</t>
  </si>
  <si>
    <t>120-130</t>
  </si>
  <si>
    <t>С5</t>
  </si>
  <si>
    <t>Стоимость, руб</t>
  </si>
  <si>
    <t>Hemerocallis hybrida</t>
  </si>
  <si>
    <t>Конго Корэл</t>
  </si>
  <si>
    <t>40-50</t>
  </si>
  <si>
    <t>Astrantia major</t>
  </si>
  <si>
    <t>70-80</t>
  </si>
  <si>
    <t>Астранция большая</t>
  </si>
  <si>
    <t>Розея</t>
  </si>
  <si>
    <t>Альба</t>
  </si>
  <si>
    <t>Calamagrostis acutifolia</t>
  </si>
  <si>
    <t xml:space="preserve">Вейник остроцветковый </t>
  </si>
  <si>
    <t>Карл Фостер</t>
  </si>
  <si>
    <t>180-210</t>
  </si>
  <si>
    <t>С2</t>
  </si>
  <si>
    <t>Посконник пятнистый</t>
  </si>
  <si>
    <t>Eupatorium maculatum</t>
  </si>
  <si>
    <t>170-190</t>
  </si>
  <si>
    <t>Атропурпуреум</t>
  </si>
  <si>
    <t>Deschamsia cespitosa</t>
  </si>
  <si>
    <t>Тысячелистник обыкновенный</t>
  </si>
  <si>
    <t xml:space="preserve">Achillea millefolium </t>
  </si>
  <si>
    <t>Little Susie</t>
  </si>
  <si>
    <t>Terracota</t>
  </si>
  <si>
    <t>Sanguisorba officinalis</t>
  </si>
  <si>
    <t>Кровохлебка лекарственная</t>
  </si>
  <si>
    <t>Количест-во</t>
  </si>
  <si>
    <t>Ирга канадская</t>
  </si>
  <si>
    <t>Amelanchier canadensis</t>
  </si>
  <si>
    <t>Ламарка</t>
  </si>
  <si>
    <t>Вейник коротковолосистый</t>
  </si>
  <si>
    <t>Барвинок малый</t>
  </si>
  <si>
    <t xml:space="preserve"> Vinca minor</t>
  </si>
  <si>
    <t>Tanna Pink</t>
  </si>
  <si>
    <t>35-40</t>
  </si>
  <si>
    <t xml:space="preserve">Гейхера гибридная </t>
  </si>
  <si>
    <t>Caramel</t>
  </si>
  <si>
    <t xml:space="preserve">Луговик дернистый </t>
  </si>
  <si>
    <t>60-70</t>
  </si>
  <si>
    <t>Gold Plate</t>
  </si>
  <si>
    <t>Лилейник гибридный</t>
  </si>
  <si>
    <t>10-20</t>
  </si>
  <si>
    <t>Carex montana</t>
  </si>
  <si>
    <t>Осока горная</t>
  </si>
  <si>
    <t>Кустарники</t>
  </si>
  <si>
    <t>Размер контейнера</t>
  </si>
  <si>
    <t>1.</t>
  </si>
  <si>
    <t>2.</t>
  </si>
  <si>
    <t>3.</t>
  </si>
  <si>
    <t>4.</t>
  </si>
  <si>
    <t>5.</t>
  </si>
  <si>
    <t>6.</t>
  </si>
  <si>
    <t>Осока ржавопятнистая ‘Variegata’</t>
  </si>
  <si>
    <t>Carex siderosticta</t>
  </si>
  <si>
    <t>Осока весенняя</t>
  </si>
  <si>
    <t xml:space="preserve"> Carex caryophyllea</t>
  </si>
  <si>
    <t>15-20</t>
  </si>
  <si>
    <t>С1</t>
  </si>
  <si>
    <t>Котовник Фассена</t>
  </si>
  <si>
    <t>Мордовник Бонатский</t>
  </si>
  <si>
    <t>С2/С3</t>
  </si>
  <si>
    <t>Перовская лебедолистная</t>
  </si>
  <si>
    <t>Moonshaine</t>
  </si>
  <si>
    <t>50-60</t>
  </si>
  <si>
    <t>БЖИ</t>
  </si>
  <si>
    <t>Кизильник</t>
  </si>
  <si>
    <t>https://centrosad.ru/shop/zhivaja-izgorod/kizilnik-blestjaschii-cotoneaster-lucidus.html</t>
  </si>
  <si>
    <t>http://www.nivaki.ru/assortiment/zhivye-izgorodi/kizilnik-blestyashchiy-bzi/</t>
  </si>
  <si>
    <t>https://imperialgarden.ru/katalog/rasteniya/kizilnik/blestyashchiy-element-zhivoy-izgorodi/blestyashchiy-element-zhivoy-izgorodi/</t>
  </si>
  <si>
    <t>https://agro-ra.ru/shop/zhivaja-izgorod/zhivaja-izgorod-kizilnik-blestjaschii-cotoneaster.html</t>
  </si>
  <si>
    <t>100*40</t>
  </si>
  <si>
    <t>100*41</t>
  </si>
  <si>
    <t>100*42</t>
  </si>
  <si>
    <t>100*43</t>
  </si>
  <si>
    <t>80-100</t>
  </si>
  <si>
    <t>100*40*100</t>
  </si>
  <si>
    <t>100*40*60</t>
  </si>
  <si>
    <t>Blue Spire</t>
  </si>
  <si>
    <t>Целозия Перистая</t>
  </si>
  <si>
    <t>Celosia argentea plumosa</t>
  </si>
  <si>
    <t>30-35</t>
  </si>
  <si>
    <t>Palava</t>
  </si>
  <si>
    <t>75-80</t>
  </si>
  <si>
    <t>Raureif</t>
  </si>
  <si>
    <t>25-30</t>
  </si>
  <si>
    <t>Calamagrostis brachytricha</t>
  </si>
  <si>
    <t>50-70</t>
  </si>
  <si>
    <t>25-35</t>
  </si>
  <si>
    <t>Heuchera × hybrida</t>
  </si>
  <si>
    <t>Лилипут микс</t>
  </si>
  <si>
    <t>кассета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</si>
  <si>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</si>
  <si>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</si>
  <si>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</si>
  <si>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</si>
  <si>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</si>
  <si>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</si>
  <si>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</si>
  <si>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</si>
  <si>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</si>
  <si>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</si>
  <si>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</si>
  <si>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</si>
  <si>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</si>
  <si>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</si>
  <si>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</si>
  <si>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</si>
  <si>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</si>
  <si>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ИТОГО</t>
  </si>
  <si>
    <t>24.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</si>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</sst>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ont="0"/>
    <xf numFmtId="0" fontId="2" fillId="0" borderId="0">
      <alignment horizontal="center"/>
    </xf>
    <xf numFmtId="0" fontId="1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0" xfId="1" applyFont="1">
      <alignment horizontal="center"/>
    </xf>
    <xf numFmtId="0" fontId="4" fillId="0" borderId="0" xfId="1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1" applyBorder="1">
      <alignment horizontal="center"/>
    </xf>
    <xf numFmtId="0" fontId="4" fillId="0" borderId="1" xfId="1" applyFont="1" applyBorder="1" applyAlignment="1">
      <alignment horizontal="left"/>
    </xf>
    <xf numFmtId="0" fontId="2" fillId="0" borderId="1" xfId="0" applyFont="1" applyBorder="1"/>
    <xf numFmtId="0" fontId="4" fillId="0" borderId="1" xfId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1" xfId="1" applyFont="1" applyBorder="1" applyAlignment="1"/>
    <xf numFmtId="0" fontId="2" fillId="0" borderId="1" xfId="1" applyBorder="1" applyAlignment="1">
      <alignment horizontal="center"/>
    </xf>
    <xf numFmtId="0" fontId="4" fillId="0" borderId="1" xfId="1" applyFont="1" applyBorder="1">
      <alignment horizontal="center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7" fillId="2" borderId="1" xfId="1" applyFont="1" applyFill="1" applyBorder="1" applyAlignment="1">
      <alignment horizontal="right"/>
    </xf>
    <xf numFmtId="0" fontId="4" fillId="2" borderId="1" xfId="1" applyFont="1" applyFill="1" applyBorder="1">
      <alignment horizontal="center"/>
    </xf>
    <xf numFmtId="0" fontId="4" fillId="2" borderId="1" xfId="1" applyFont="1" applyFill="1" applyBorder="1" applyAlignment="1">
      <alignment horizontal="center"/>
    </xf>
    <xf numFmtId="0" fontId="7" fillId="2" borderId="1" xfId="1" applyFont="1" applyFill="1" applyBorder="1">
      <alignment horizontal="center"/>
    </xf>
    <xf numFmtId="0" fontId="3" fillId="2" borderId="1" xfId="0" applyFont="1" applyFill="1" applyBorder="1" applyAlignment="1">
      <alignment horizontal="center"/>
    </xf>
  </cellXfs>
  <cellStyles count="3">
    <cellStyle name="Обычный" xfId="0" builtinId="0" customBuiltin="1"/>
    <cellStyle name="Обычный 2" xfId="1"/>
    <cellStyle name="Обычный 3" xfId="2"/>
  </cellStyles>
  <dxfs count="0"/>
  <tableStyles count="0" defaultTableStyle="TableStyleMedium2" defaultPivotStyle="PivotStyleMedium9"/>
  <colors>
    <mruColors>
      <color rgb="FFFF33CC"/>
      <color rgb="FFFFCCFF"/>
      <color rgb="FFFFFF66"/>
      <color rgb="FFFF9933"/>
      <color rgb="FFFFC5FF"/>
      <color rgb="FFFFFFCC"/>
      <color rgb="FFF599C5"/>
      <color rgb="FFF74B7C"/>
      <color rgb="FFFFEB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5"/>
  <sheetViews>
    <sheetView tabSelected="1" workbookViewId="0">
      <selection activeCell="N14" sqref="N14"/>
    </sheetView>
  </sheetViews>
  <sheetFormatPr defaultColWidth="9.140625" defaultRowHeight="12.75" x14ac:dyDescent="0.2"/>
  <cols>
    <col min="1" max="1" width="8" style="1" customWidth="1"/>
    <col min="2" max="2" width="5.7109375" style="2" customWidth="1"/>
    <col min="3" max="3" width="29" style="1" customWidth="1"/>
    <col min="4" max="4" width="24.85546875" style="1" customWidth="1"/>
    <col min="5" max="5" width="16.140625" style="1" customWidth="1"/>
    <col min="6" max="6" width="11.140625" style="1" customWidth="1"/>
    <col min="7" max="7" width="12.7109375" style="1" customWidth="1"/>
    <col min="8" max="8" width="10" style="1" customWidth="1"/>
    <col min="9" max="9" width="9.140625" style="1"/>
    <col min="10" max="10" width="11.5703125" style="1" customWidth="1"/>
    <col min="11" max="14" width="9.140625" style="1"/>
    <col min="15" max="15" width="11" style="1" customWidth="1"/>
    <col min="16" max="16384" width="9.140625" style="1"/>
  </cols>
  <sheetData>
    <row r="2" spans="2:19" x14ac:dyDescent="0.2">
      <c r="B2" s="23"/>
      <c r="C2" s="31" t="s">
        <v>0</v>
      </c>
      <c r="D2" s="31"/>
      <c r="E2" s="24"/>
      <c r="F2" s="25"/>
      <c r="G2" s="26"/>
      <c r="H2" s="26"/>
      <c r="I2" s="26"/>
      <c r="J2" s="26"/>
    </row>
    <row r="3" spans="2:19" ht="25.5" x14ac:dyDescent="0.2">
      <c r="B3" s="23" t="s">
        <v>3</v>
      </c>
      <c r="C3" s="9" t="s">
        <v>1</v>
      </c>
      <c r="D3" s="9" t="s">
        <v>2</v>
      </c>
      <c r="E3" s="9" t="s">
        <v>8</v>
      </c>
      <c r="F3" s="10" t="s">
        <v>4</v>
      </c>
      <c r="G3" s="10" t="s">
        <v>69</v>
      </c>
      <c r="H3" s="10" t="s">
        <v>50</v>
      </c>
      <c r="I3" s="10" t="s">
        <v>20</v>
      </c>
      <c r="J3" s="10" t="s">
        <v>25</v>
      </c>
    </row>
    <row r="4" spans="2:19" x14ac:dyDescent="0.2">
      <c r="B4" s="18"/>
      <c r="C4" s="19" t="s">
        <v>68</v>
      </c>
      <c r="D4" s="13"/>
      <c r="E4" s="13"/>
      <c r="F4" s="13"/>
      <c r="G4" s="13"/>
      <c r="H4" s="13"/>
      <c r="I4" s="13"/>
      <c r="J4" s="13"/>
    </row>
    <row r="5" spans="2:19" x14ac:dyDescent="0.2">
      <c r="B5" s="18" t="s">
        <v>70</v>
      </c>
      <c r="C5" s="17" t="s">
        <v>51</v>
      </c>
      <c r="D5" s="13" t="s">
        <v>52</v>
      </c>
      <c r="E5" s="15" t="s">
        <v>53</v>
      </c>
      <c r="F5" s="15">
        <v>250</v>
      </c>
      <c r="G5" s="13"/>
      <c r="H5" s="15">
        <v>2</v>
      </c>
      <c r="I5" s="15">
        <v>8500</v>
      </c>
      <c r="J5" s="15">
        <f>H5*I5</f>
        <v>17000</v>
      </c>
    </row>
    <row r="6" spans="2:19" x14ac:dyDescent="0.2">
      <c r="B6" s="18" t="s">
        <v>71</v>
      </c>
      <c r="C6" s="13" t="s">
        <v>5</v>
      </c>
      <c r="D6" s="13" t="s">
        <v>12</v>
      </c>
      <c r="E6" s="13"/>
      <c r="F6" s="20" t="s">
        <v>100</v>
      </c>
      <c r="G6" s="20" t="s">
        <v>88</v>
      </c>
      <c r="H6" s="11">
        <v>4</v>
      </c>
      <c r="I6" s="11">
        <v>11500</v>
      </c>
      <c r="J6" s="11">
        <f t="shared" ref="J6" si="0">H6*I6</f>
        <v>46000</v>
      </c>
      <c r="O6" s="4"/>
      <c r="P6" s="4"/>
      <c r="Q6" s="3"/>
      <c r="R6" s="3"/>
      <c r="S6" s="3"/>
    </row>
    <row r="7" spans="2:19" x14ac:dyDescent="0.2">
      <c r="B7" s="18" t="s">
        <v>72</v>
      </c>
      <c r="C7" s="13" t="s">
        <v>5</v>
      </c>
      <c r="D7" s="13" t="s">
        <v>12</v>
      </c>
      <c r="E7" s="13"/>
      <c r="F7" s="20" t="s">
        <v>99</v>
      </c>
      <c r="G7" s="20" t="s">
        <v>88</v>
      </c>
      <c r="H7" s="11">
        <v>4</v>
      </c>
      <c r="I7" s="11">
        <v>14500</v>
      </c>
      <c r="J7" s="11">
        <f>H7*I7</f>
        <v>58000</v>
      </c>
      <c r="O7" s="4"/>
      <c r="P7" s="4"/>
      <c r="Q7" s="3"/>
      <c r="R7" s="3"/>
      <c r="S7" s="3"/>
    </row>
    <row r="8" spans="2:19" x14ac:dyDescent="0.2">
      <c r="B8" s="18"/>
      <c r="C8" s="13"/>
      <c r="D8" s="13"/>
      <c r="E8" s="13"/>
      <c r="F8" s="15"/>
      <c r="G8" s="13"/>
      <c r="H8" s="13"/>
      <c r="I8" s="13"/>
      <c r="J8" s="13"/>
      <c r="O8" s="4"/>
      <c r="P8" s="4"/>
      <c r="Q8" s="3"/>
      <c r="R8" s="3"/>
      <c r="S8" s="3"/>
    </row>
    <row r="9" spans="2:19" x14ac:dyDescent="0.2">
      <c r="B9" s="18"/>
      <c r="C9" s="13"/>
      <c r="D9" s="13"/>
      <c r="E9" s="13"/>
      <c r="F9" s="13"/>
      <c r="G9" s="13"/>
      <c r="H9" s="13"/>
      <c r="I9" s="13"/>
      <c r="J9" s="13"/>
    </row>
    <row r="10" spans="2:19" x14ac:dyDescent="0.2">
      <c r="B10" s="18"/>
      <c r="C10" s="19" t="s">
        <v>21</v>
      </c>
      <c r="D10" s="13"/>
      <c r="E10" s="13"/>
      <c r="F10" s="13"/>
      <c r="G10" s="13"/>
      <c r="H10" s="13"/>
      <c r="I10" s="13"/>
      <c r="J10" s="13"/>
    </row>
    <row r="11" spans="2:19" x14ac:dyDescent="0.2">
      <c r="B11" s="18" t="s">
        <v>73</v>
      </c>
      <c r="C11" s="12" t="s">
        <v>31</v>
      </c>
      <c r="D11" s="21" t="s">
        <v>29</v>
      </c>
      <c r="E11" s="21" t="s">
        <v>33</v>
      </c>
      <c r="F11" s="20" t="s">
        <v>30</v>
      </c>
      <c r="G11" s="20" t="s">
        <v>84</v>
      </c>
      <c r="H11" s="11">
        <v>10</v>
      </c>
      <c r="I11" s="11">
        <v>400</v>
      </c>
      <c r="J11" s="11">
        <f t="shared" ref="J11:J33" si="1">H11*I11</f>
        <v>4000</v>
      </c>
    </row>
    <row r="12" spans="2:19" x14ac:dyDescent="0.2">
      <c r="B12" s="18" t="s">
        <v>74</v>
      </c>
      <c r="C12" s="12" t="s">
        <v>31</v>
      </c>
      <c r="D12" s="21" t="s">
        <v>29</v>
      </c>
      <c r="E12" s="21" t="s">
        <v>32</v>
      </c>
      <c r="F12" s="16" t="s">
        <v>110</v>
      </c>
      <c r="G12" s="16" t="s">
        <v>22</v>
      </c>
      <c r="H12" s="21">
        <v>2</v>
      </c>
      <c r="I12" s="21">
        <v>550</v>
      </c>
      <c r="J12" s="21">
        <f t="shared" si="1"/>
        <v>1100</v>
      </c>
    </row>
    <row r="13" spans="2:19" x14ac:dyDescent="0.2">
      <c r="B13" s="18" t="s">
        <v>75</v>
      </c>
      <c r="C13" s="12" t="s">
        <v>55</v>
      </c>
      <c r="D13" s="21" t="s">
        <v>56</v>
      </c>
      <c r="E13" s="21" t="s">
        <v>33</v>
      </c>
      <c r="F13" s="16" t="s">
        <v>65</v>
      </c>
      <c r="G13" s="16" t="s">
        <v>81</v>
      </c>
      <c r="H13" s="21">
        <v>21</v>
      </c>
      <c r="I13" s="21">
        <v>200</v>
      </c>
      <c r="J13" s="21">
        <f t="shared" si="1"/>
        <v>4200</v>
      </c>
    </row>
    <row r="14" spans="2:19" x14ac:dyDescent="0.2">
      <c r="B14" s="18" t="s">
        <v>115</v>
      </c>
      <c r="C14" s="12" t="s">
        <v>54</v>
      </c>
      <c r="D14" s="22" t="s">
        <v>109</v>
      </c>
      <c r="E14" s="21"/>
      <c r="F14" s="16" t="s">
        <v>28</v>
      </c>
      <c r="G14" s="16" t="s">
        <v>24</v>
      </c>
      <c r="H14" s="21">
        <v>2</v>
      </c>
      <c r="I14" s="21">
        <v>385</v>
      </c>
      <c r="J14" s="21">
        <f t="shared" si="1"/>
        <v>770</v>
      </c>
    </row>
    <row r="15" spans="2:19" x14ac:dyDescent="0.2">
      <c r="B15" s="18" t="s">
        <v>116</v>
      </c>
      <c r="C15" s="12" t="s">
        <v>35</v>
      </c>
      <c r="D15" s="21" t="s">
        <v>34</v>
      </c>
      <c r="E15" s="21" t="s">
        <v>36</v>
      </c>
      <c r="F15" s="16" t="s">
        <v>37</v>
      </c>
      <c r="G15" s="16" t="s">
        <v>84</v>
      </c>
      <c r="H15" s="21">
        <v>8</v>
      </c>
      <c r="I15" s="21">
        <v>400</v>
      </c>
      <c r="J15" s="21">
        <f t="shared" si="1"/>
        <v>3200</v>
      </c>
    </row>
    <row r="16" spans="2:19" x14ac:dyDescent="0.2">
      <c r="B16" s="18" t="s">
        <v>117</v>
      </c>
      <c r="C16" s="12" t="s">
        <v>7</v>
      </c>
      <c r="D16" s="21" t="s">
        <v>14</v>
      </c>
      <c r="E16" s="21"/>
      <c r="F16" s="20">
        <v>130</v>
      </c>
      <c r="G16" s="20" t="s">
        <v>38</v>
      </c>
      <c r="H16" s="11">
        <v>10</v>
      </c>
      <c r="I16" s="11">
        <v>250</v>
      </c>
      <c r="J16" s="11">
        <f t="shared" si="1"/>
        <v>2500</v>
      </c>
    </row>
    <row r="17" spans="2:10" x14ac:dyDescent="0.2">
      <c r="B17" s="18" t="s">
        <v>118</v>
      </c>
      <c r="C17" s="12" t="s">
        <v>59</v>
      </c>
      <c r="D17" s="14" t="s">
        <v>112</v>
      </c>
      <c r="E17" s="21" t="s">
        <v>60</v>
      </c>
      <c r="F17" s="16" t="s">
        <v>111</v>
      </c>
      <c r="G17" s="16" t="s">
        <v>38</v>
      </c>
      <c r="H17" s="21">
        <v>5</v>
      </c>
      <c r="I17" s="21">
        <v>450</v>
      </c>
      <c r="J17" s="21">
        <f t="shared" si="1"/>
        <v>2250</v>
      </c>
    </row>
    <row r="18" spans="2:10" x14ac:dyDescent="0.2">
      <c r="B18" s="18" t="s">
        <v>119</v>
      </c>
      <c r="C18" s="12" t="s">
        <v>82</v>
      </c>
      <c r="D18" s="21" t="s">
        <v>10</v>
      </c>
      <c r="E18" s="21" t="s">
        <v>18</v>
      </c>
      <c r="F18" s="20" t="s">
        <v>19</v>
      </c>
      <c r="G18" s="20" t="s">
        <v>38</v>
      </c>
      <c r="H18" s="11">
        <v>15</v>
      </c>
      <c r="I18" s="11">
        <v>550</v>
      </c>
      <c r="J18" s="11">
        <f t="shared" si="1"/>
        <v>8250</v>
      </c>
    </row>
    <row r="19" spans="2:10" x14ac:dyDescent="0.2">
      <c r="B19" s="18" t="s">
        <v>120</v>
      </c>
      <c r="C19" s="12" t="s">
        <v>49</v>
      </c>
      <c r="D19" s="21" t="s">
        <v>48</v>
      </c>
      <c r="E19" s="21" t="s">
        <v>57</v>
      </c>
      <c r="F19" s="16" t="s">
        <v>98</v>
      </c>
      <c r="G19" s="16" t="s">
        <v>84</v>
      </c>
      <c r="H19" s="21">
        <v>7</v>
      </c>
      <c r="I19" s="21">
        <v>550</v>
      </c>
      <c r="J19" s="21">
        <f t="shared" si="1"/>
        <v>3850</v>
      </c>
    </row>
    <row r="20" spans="2:10" x14ac:dyDescent="0.2">
      <c r="B20" s="18" t="s">
        <v>121</v>
      </c>
      <c r="C20" s="12" t="s">
        <v>64</v>
      </c>
      <c r="D20" s="21" t="s">
        <v>26</v>
      </c>
      <c r="E20" s="21" t="s">
        <v>27</v>
      </c>
      <c r="F20" s="16" t="s">
        <v>28</v>
      </c>
      <c r="G20" s="16" t="s">
        <v>22</v>
      </c>
      <c r="H20" s="21">
        <v>5</v>
      </c>
      <c r="I20" s="21">
        <v>450</v>
      </c>
      <c r="J20" s="21">
        <f t="shared" si="1"/>
        <v>2250</v>
      </c>
    </row>
    <row r="21" spans="2:10" x14ac:dyDescent="0.2">
      <c r="B21" s="18" t="s">
        <v>122</v>
      </c>
      <c r="C21" s="12" t="s">
        <v>61</v>
      </c>
      <c r="D21" s="21" t="s">
        <v>43</v>
      </c>
      <c r="E21" s="21" t="s">
        <v>105</v>
      </c>
      <c r="F21" s="16" t="s">
        <v>106</v>
      </c>
      <c r="G21" s="16" t="s">
        <v>24</v>
      </c>
      <c r="H21" s="21">
        <v>15</v>
      </c>
      <c r="I21" s="21">
        <v>850</v>
      </c>
      <c r="J21" s="21">
        <f t="shared" si="1"/>
        <v>12750</v>
      </c>
    </row>
    <row r="22" spans="2:10" x14ac:dyDescent="0.2">
      <c r="B22" s="18" t="s">
        <v>123</v>
      </c>
      <c r="C22" s="12" t="s">
        <v>6</v>
      </c>
      <c r="D22" s="21" t="s">
        <v>9</v>
      </c>
      <c r="E22" s="21" t="s">
        <v>11</v>
      </c>
      <c r="F22" s="20" t="s">
        <v>23</v>
      </c>
      <c r="G22" s="20" t="s">
        <v>24</v>
      </c>
      <c r="H22" s="11">
        <v>8</v>
      </c>
      <c r="I22" s="11">
        <v>550</v>
      </c>
      <c r="J22" s="11">
        <f t="shared" si="1"/>
        <v>4400</v>
      </c>
    </row>
    <row r="23" spans="2:10" x14ac:dyDescent="0.2">
      <c r="B23" s="18" t="s">
        <v>124</v>
      </c>
      <c r="C23" s="12" t="s">
        <v>83</v>
      </c>
      <c r="D23" s="21" t="s">
        <v>16</v>
      </c>
      <c r="E23" s="21" t="s">
        <v>17</v>
      </c>
      <c r="F23" s="20">
        <v>100</v>
      </c>
      <c r="G23" s="20" t="s">
        <v>84</v>
      </c>
      <c r="H23" s="11">
        <v>8</v>
      </c>
      <c r="I23" s="11">
        <v>420</v>
      </c>
      <c r="J23" s="11">
        <f t="shared" si="1"/>
        <v>3360</v>
      </c>
    </row>
    <row r="24" spans="2:10" x14ac:dyDescent="0.2">
      <c r="B24" s="18" t="s">
        <v>125</v>
      </c>
      <c r="C24" s="12" t="s">
        <v>78</v>
      </c>
      <c r="D24" s="21" t="s">
        <v>79</v>
      </c>
      <c r="E24" s="21"/>
      <c r="F24" s="16" t="s">
        <v>80</v>
      </c>
      <c r="G24" s="16" t="s">
        <v>38</v>
      </c>
      <c r="H24" s="21">
        <v>4</v>
      </c>
      <c r="I24" s="21">
        <v>450</v>
      </c>
      <c r="J24" s="21">
        <f t="shared" si="1"/>
        <v>1800</v>
      </c>
    </row>
    <row r="25" spans="2:10" x14ac:dyDescent="0.2">
      <c r="B25" s="18" t="s">
        <v>126</v>
      </c>
      <c r="C25" s="12" t="s">
        <v>67</v>
      </c>
      <c r="D25" s="21" t="s">
        <v>66</v>
      </c>
      <c r="E25" s="21" t="s">
        <v>107</v>
      </c>
      <c r="F25" s="16" t="s">
        <v>108</v>
      </c>
      <c r="G25" s="16" t="s">
        <v>38</v>
      </c>
      <c r="H25" s="21">
        <v>8</v>
      </c>
      <c r="I25" s="21">
        <v>250</v>
      </c>
      <c r="J25" s="21">
        <f t="shared" si="1"/>
        <v>2000</v>
      </c>
    </row>
    <row r="26" spans="2:10" x14ac:dyDescent="0.2">
      <c r="B26" s="18" t="s">
        <v>127</v>
      </c>
      <c r="C26" s="17" t="s">
        <v>76</v>
      </c>
      <c r="D26" s="21" t="s">
        <v>77</v>
      </c>
      <c r="E26" s="21"/>
      <c r="F26" s="16" t="s">
        <v>65</v>
      </c>
      <c r="G26" s="16" t="s">
        <v>38</v>
      </c>
      <c r="H26" s="21">
        <v>5</v>
      </c>
      <c r="I26" s="21">
        <v>400</v>
      </c>
      <c r="J26" s="21">
        <f t="shared" si="1"/>
        <v>2000</v>
      </c>
    </row>
    <row r="27" spans="2:10" x14ac:dyDescent="0.2">
      <c r="B27" s="18" t="s">
        <v>128</v>
      </c>
      <c r="C27" s="12" t="s">
        <v>85</v>
      </c>
      <c r="D27" s="21" t="s">
        <v>13</v>
      </c>
      <c r="E27" s="21" t="s">
        <v>101</v>
      </c>
      <c r="F27" s="20" t="s">
        <v>15</v>
      </c>
      <c r="G27" s="20" t="s">
        <v>38</v>
      </c>
      <c r="H27" s="11">
        <v>12</v>
      </c>
      <c r="I27" s="11">
        <v>300</v>
      </c>
      <c r="J27" s="11">
        <f t="shared" si="1"/>
        <v>3600</v>
      </c>
    </row>
    <row r="28" spans="2:10" x14ac:dyDescent="0.2">
      <c r="B28" s="18" t="s">
        <v>129</v>
      </c>
      <c r="C28" s="12" t="s">
        <v>39</v>
      </c>
      <c r="D28" s="21" t="s">
        <v>40</v>
      </c>
      <c r="E28" s="21" t="s">
        <v>42</v>
      </c>
      <c r="F28" s="16" t="s">
        <v>41</v>
      </c>
      <c r="G28" s="16" t="s">
        <v>22</v>
      </c>
      <c r="H28" s="21">
        <v>15</v>
      </c>
      <c r="I28" s="21">
        <v>450</v>
      </c>
      <c r="J28" s="21">
        <f t="shared" si="1"/>
        <v>6750</v>
      </c>
    </row>
    <row r="29" spans="2:10" x14ac:dyDescent="0.2">
      <c r="B29" s="18" t="s">
        <v>130</v>
      </c>
      <c r="C29" s="12" t="s">
        <v>44</v>
      </c>
      <c r="D29" s="21" t="s">
        <v>45</v>
      </c>
      <c r="E29" s="21" t="s">
        <v>47</v>
      </c>
      <c r="F29" s="16" t="s">
        <v>62</v>
      </c>
      <c r="G29" s="16" t="s">
        <v>84</v>
      </c>
      <c r="H29" s="21">
        <v>10</v>
      </c>
      <c r="I29" s="21">
        <v>400</v>
      </c>
      <c r="J29" s="21">
        <f t="shared" si="1"/>
        <v>4000</v>
      </c>
    </row>
    <row r="30" spans="2:10" x14ac:dyDescent="0.2">
      <c r="B30" s="18" t="s">
        <v>131</v>
      </c>
      <c r="C30" s="12" t="s">
        <v>44</v>
      </c>
      <c r="D30" s="21" t="s">
        <v>45</v>
      </c>
      <c r="E30" s="21" t="s">
        <v>86</v>
      </c>
      <c r="F30" s="16" t="s">
        <v>19</v>
      </c>
      <c r="G30" s="16" t="s">
        <v>84</v>
      </c>
      <c r="H30" s="21">
        <v>15</v>
      </c>
      <c r="I30" s="21">
        <v>350</v>
      </c>
      <c r="J30" s="21">
        <f t="shared" si="1"/>
        <v>5250</v>
      </c>
    </row>
    <row r="31" spans="2:10" x14ac:dyDescent="0.2">
      <c r="B31" s="18" t="s">
        <v>133</v>
      </c>
      <c r="C31" s="12" t="s">
        <v>44</v>
      </c>
      <c r="D31" s="21" t="s">
        <v>45</v>
      </c>
      <c r="E31" s="21" t="s">
        <v>46</v>
      </c>
      <c r="F31" s="16" t="s">
        <v>58</v>
      </c>
      <c r="G31" s="16" t="s">
        <v>38</v>
      </c>
      <c r="H31" s="21">
        <v>5</v>
      </c>
      <c r="I31" s="21">
        <v>350</v>
      </c>
      <c r="J31" s="21">
        <f t="shared" si="1"/>
        <v>1750</v>
      </c>
    </row>
    <row r="32" spans="2:10" x14ac:dyDescent="0.2">
      <c r="B32" s="18" t="s">
        <v>134</v>
      </c>
      <c r="C32" s="12" t="s">
        <v>44</v>
      </c>
      <c r="D32" s="21" t="s">
        <v>45</v>
      </c>
      <c r="E32" s="21" t="s">
        <v>63</v>
      </c>
      <c r="F32" s="16" t="s">
        <v>62</v>
      </c>
      <c r="G32" s="16" t="s">
        <v>38</v>
      </c>
      <c r="H32" s="21">
        <v>10</v>
      </c>
      <c r="I32" s="21">
        <v>350</v>
      </c>
      <c r="J32" s="21">
        <f t="shared" si="1"/>
        <v>3500</v>
      </c>
    </row>
    <row r="33" spans="2:10" x14ac:dyDescent="0.2">
      <c r="B33" s="18" t="s">
        <v>135</v>
      </c>
      <c r="C33" s="12" t="s">
        <v>102</v>
      </c>
      <c r="D33" s="21" t="s">
        <v>103</v>
      </c>
      <c r="E33" s="21" t="s">
        <v>113</v>
      </c>
      <c r="F33" s="16" t="s">
        <v>104</v>
      </c>
      <c r="G33" s="16" t="s">
        <v>114</v>
      </c>
      <c r="H33" s="21">
        <v>1</v>
      </c>
      <c r="I33" s="21">
        <v>390</v>
      </c>
      <c r="J33" s="21">
        <f t="shared" si="1"/>
        <v>390</v>
      </c>
    </row>
    <row r="34" spans="2:10" x14ac:dyDescent="0.2">
      <c r="B34" s="23"/>
      <c r="C34" s="27" t="s">
        <v>132</v>
      </c>
      <c r="D34" s="28"/>
      <c r="E34" s="28"/>
      <c r="F34" s="29"/>
      <c r="G34" s="29"/>
      <c r="H34" s="28"/>
      <c r="I34" s="28"/>
      <c r="J34" s="30">
        <f>SUM(J5:J33)</f>
        <v>204920</v>
      </c>
    </row>
    <row r="35" spans="2:10" x14ac:dyDescent="0.2">
      <c r="C35" s="7"/>
      <c r="D35" s="7"/>
      <c r="E35" s="7"/>
      <c r="F35" s="8"/>
      <c r="G35" s="8"/>
      <c r="H35" s="7"/>
      <c r="I35" s="7"/>
      <c r="J35" s="7"/>
    </row>
  </sheetData>
  <sortState ref="C11:J33">
    <sortCondition ref="C11"/>
  </sortState>
  <mergeCells count="1">
    <mergeCell ref="C2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workbookViewId="0">
      <selection activeCell="F29" sqref="F29"/>
    </sheetView>
  </sheetViews>
  <sheetFormatPr defaultRowHeight="15" x14ac:dyDescent="0.25"/>
  <sheetData>
    <row r="2" spans="2:7" x14ac:dyDescent="0.25">
      <c r="F2" t="s">
        <v>4</v>
      </c>
    </row>
    <row r="3" spans="2:7" x14ac:dyDescent="0.25">
      <c r="B3" s="6" t="s">
        <v>89</v>
      </c>
      <c r="D3" t="s">
        <v>88</v>
      </c>
      <c r="E3" t="s">
        <v>94</v>
      </c>
      <c r="F3" s="5">
        <v>80</v>
      </c>
      <c r="G3" t="s">
        <v>90</v>
      </c>
    </row>
    <row r="4" spans="2:7" x14ac:dyDescent="0.25">
      <c r="E4" t="s">
        <v>95</v>
      </c>
      <c r="F4" s="5">
        <v>80</v>
      </c>
      <c r="G4" t="s">
        <v>91</v>
      </c>
    </row>
    <row r="5" spans="2:7" x14ac:dyDescent="0.25">
      <c r="E5" t="s">
        <v>96</v>
      </c>
      <c r="F5" t="s">
        <v>98</v>
      </c>
      <c r="G5" t="s">
        <v>92</v>
      </c>
    </row>
    <row r="6" spans="2:7" x14ac:dyDescent="0.25">
      <c r="E6" t="s">
        <v>97</v>
      </c>
      <c r="F6" t="s">
        <v>87</v>
      </c>
      <c r="G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Ассортиментная ведомость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2021-02-16T11:28:44Z</dcterms:modified>
</cp:coreProperties>
</file>