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0" i="1" l="1"/>
  <c r="H31" i="1"/>
  <c r="H28" i="1"/>
  <c r="H29" i="1"/>
  <c r="H23" i="1"/>
  <c r="H21" i="1" l="1"/>
  <c r="H22" i="1"/>
  <c r="H24" i="1"/>
  <c r="H25" i="1"/>
  <c r="H26" i="1"/>
  <c r="H27" i="1"/>
  <c r="H32" i="1"/>
  <c r="H20" i="1"/>
  <c r="H5" i="1"/>
  <c r="H6" i="1"/>
  <c r="H7" i="1"/>
  <c r="H8" i="1"/>
  <c r="H9" i="1"/>
  <c r="H10" i="1"/>
  <c r="H11" i="1"/>
  <c r="H12" i="1"/>
  <c r="H13" i="1"/>
  <c r="H14" i="1"/>
  <c r="H15" i="1"/>
  <c r="H16" i="1"/>
  <c r="H4" i="1"/>
  <c r="H17" i="1" l="1"/>
  <c r="H33" i="1"/>
  <c r="H34" i="1" l="1"/>
</calcChain>
</file>

<file path=xl/sharedStrings.xml><?xml version="1.0" encoding="utf-8"?>
<sst xmlns="http://schemas.openxmlformats.org/spreadsheetml/2006/main" count="92" uniqueCount="78">
  <si>
    <t>Название русское</t>
  </si>
  <si>
    <t>шт</t>
  </si>
  <si>
    <t>Цена</t>
  </si>
  <si>
    <t>Латинское название</t>
  </si>
  <si>
    <t>№ на плане</t>
  </si>
  <si>
    <t>Контейнер</t>
  </si>
  <si>
    <t>Сумма</t>
  </si>
  <si>
    <t>№</t>
  </si>
  <si>
    <t>Назваие</t>
  </si>
  <si>
    <t>Материал</t>
  </si>
  <si>
    <t>Размер</t>
  </si>
  <si>
    <t>Наименование посадочного материала</t>
  </si>
  <si>
    <t>Итого стоимость посадочного материала:</t>
  </si>
  <si>
    <t>Итого стоимость работ и материала:</t>
  </si>
  <si>
    <t>Наименование прочего материала</t>
  </si>
  <si>
    <t>Итого стоимость материала:</t>
  </si>
  <si>
    <t>РЯБИНА ДВУХЦВЕТНАЯ</t>
  </si>
  <si>
    <t>Sorbus discolor</t>
  </si>
  <si>
    <t xml:space="preserve">Высота </t>
  </si>
  <si>
    <t xml:space="preserve">Н180-210 </t>
  </si>
  <si>
    <t>С25</t>
  </si>
  <si>
    <t>БУЗУЛЬНИК ПРЖЕВАЛЬСКОГО</t>
  </si>
  <si>
    <t>Ligularia przewalskii</t>
  </si>
  <si>
    <t>С2,С3</t>
  </si>
  <si>
    <t>ЛУГОВИК ДЕРНИСТЫЙ (ЩУЧКА ДЕРНИСТАЯ) "ГОЛДТАУ"</t>
  </si>
  <si>
    <t>Deschampsia cespitosa ‘Goldtau</t>
  </si>
  <si>
    <t>ПОЛЫНЬ ГИБРИДНАЯ POWIS CASTLE</t>
  </si>
  <si>
    <t>Artemisia hybr.POWIS CASTLE</t>
  </si>
  <si>
    <t>КАМНЕЛОМКА АРЕНДСА "ХАЙЛАНДЕР ВАЙТ"</t>
  </si>
  <si>
    <t>Saxifraga arendsii 'Highlander White'</t>
  </si>
  <si>
    <t> Р9</t>
  </si>
  <si>
    <t>МОЛИНИЯ ГОЛУБАЯ "ХАЙДЕБРАУТ</t>
  </si>
  <si>
    <t>Molinia caerulea 'Heidebraut'</t>
  </si>
  <si>
    <t>ЛИЛЕЙНИК ГИБРИДНЫЙ "ДАБЛ РИВЕР ВАЙ"</t>
  </si>
  <si>
    <t>Hemerocallis x hybrida 'Double River Wye'</t>
  </si>
  <si>
    <t>С1</t>
  </si>
  <si>
    <t>ТЫСЯЧЕЛИСТНИК ОБЫКНОВЕННЫЙ "AUREA"</t>
  </si>
  <si>
    <t>Achillea millefolium  AUREA</t>
  </si>
  <si>
    <t>Hordeum jubsatum</t>
  </si>
  <si>
    <t>ЯЧМЕНЬ "ГРИВАСТЫЙ"</t>
  </si>
  <si>
    <t>КРОВОХЛЕБКА ЛЕКАРСТВЕННАЯ "ВАЙТ ТАННА"</t>
  </si>
  <si>
    <t>Sanguisorba officinalis 'White Tanna'</t>
  </si>
  <si>
    <t>Р9</t>
  </si>
  <si>
    <t>Ipomoea Batatas</t>
  </si>
  <si>
    <t>ИПОМЕЯ БАТАТ  LIGHT GREEN</t>
  </si>
  <si>
    <t>Сухое дерево</t>
  </si>
  <si>
    <t>Рулонный газон</t>
  </si>
  <si>
    <t>Грунт</t>
  </si>
  <si>
    <t>Ограждение из стекла в металлическом профиле</t>
  </si>
  <si>
    <t>за 1 метр погонный</t>
  </si>
  <si>
    <t>Подсветка пошаговых дорожек светодиодной лентой</t>
  </si>
  <si>
    <t>за 1 метр кубический</t>
  </si>
  <si>
    <t>Песок (для укладки дорожек)</t>
  </si>
  <si>
    <t>Ассортиментно - сметная ведомость проектра Уроборос</t>
  </si>
  <si>
    <t>шт/кол-во</t>
  </si>
  <si>
    <t>ГЕРАНЬ КРОВАВО-КРАСНАЯ "АЛЬБУМ"</t>
  </si>
  <si>
    <t>Geranium sanguineum 'Album'</t>
  </si>
  <si>
    <t>АСТИЛЬБА АРЕНДСА "БРАУТШЛЕЕР"</t>
  </si>
  <si>
    <t>Astilbe arendsii 'Brautshleier'</t>
  </si>
  <si>
    <t>Бетон</t>
  </si>
  <si>
    <t>Площадка из бетона под стул</t>
  </si>
  <si>
    <t>Пошаговые дорожки из бетона</t>
  </si>
  <si>
    <t>Услуги монтажа</t>
  </si>
  <si>
    <t>Услуги демонтажа</t>
  </si>
  <si>
    <t>Наземный светильник уличный 68 A3158PA-1SS-41677</t>
  </si>
  <si>
    <t>Нержавеющая сталь</t>
  </si>
  <si>
    <t>Встраиваемый светильник уличный светодиодный IP67 W7013-4K-41677</t>
  </si>
  <si>
    <t>Металл</t>
  </si>
  <si>
    <t xml:space="preserve">Кресло прозрачное Crystal 234/052-0296 </t>
  </si>
  <si>
    <t xml:space="preserve">Поликарбонат </t>
  </si>
  <si>
    <t>590х600х800 мм</t>
  </si>
  <si>
    <t>120 см</t>
  </si>
  <si>
    <t xml:space="preserve">Мятлик луговой </t>
  </si>
  <si>
    <t>Н 200 см</t>
  </si>
  <si>
    <t>3,8 мх3,7 м</t>
  </si>
  <si>
    <t>45 смх13 смх3 м2</t>
  </si>
  <si>
    <t>12 смх18 смх2,5 м2</t>
  </si>
  <si>
    <t>2-20, 3-30, 1-40, 1-50, 6-60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</si>
</sst>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Alignment="1" applyProtection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7" workbookViewId="0">
      <selection activeCell="L35" sqref="L35"/>
    </sheetView>
  </sheetViews>
  <sheetFormatPr defaultRowHeight="34.5" customHeight="1" x14ac:dyDescent="0.25"/>
  <cols>
    <col min="1" max="1" width="9.140625" style="8"/>
    <col min="2" max="2" width="38" style="2" customWidth="1"/>
    <col min="3" max="3" width="34.42578125" style="2" customWidth="1"/>
    <col min="4" max="4" width="9.140625" style="8"/>
    <col min="5" max="5" width="15.5703125" style="12" customWidth="1"/>
    <col min="6" max="6" width="14" style="12" customWidth="1"/>
    <col min="7" max="7" width="10" style="12" customWidth="1"/>
    <col min="8" max="8" width="12.85546875" style="12" customWidth="1"/>
    <col min="9" max="16384" width="9.140625" style="2"/>
  </cols>
  <sheetData>
    <row r="1" spans="1:8" ht="34.5" customHeight="1" x14ac:dyDescent="0.25">
      <c r="A1" s="21" t="s">
        <v>53</v>
      </c>
      <c r="B1" s="21"/>
      <c r="C1" s="21"/>
      <c r="D1" s="21"/>
      <c r="E1" s="21"/>
      <c r="F1" s="21"/>
      <c r="G1" s="21"/>
      <c r="H1" s="21"/>
    </row>
    <row r="2" spans="1:8" ht="34.5" customHeight="1" x14ac:dyDescent="0.25">
      <c r="A2" s="22" t="s">
        <v>11</v>
      </c>
      <c r="B2" s="22"/>
      <c r="C2" s="22"/>
    </row>
    <row r="3" spans="1:8" ht="34.5" customHeight="1" x14ac:dyDescent="0.25">
      <c r="A3" s="4" t="s">
        <v>4</v>
      </c>
      <c r="B3" s="4" t="s">
        <v>0</v>
      </c>
      <c r="C3" s="4" t="s">
        <v>3</v>
      </c>
      <c r="D3" s="4" t="s">
        <v>1</v>
      </c>
      <c r="E3" s="4" t="s">
        <v>18</v>
      </c>
      <c r="F3" s="4" t="s">
        <v>5</v>
      </c>
      <c r="G3" s="4" t="s">
        <v>2</v>
      </c>
      <c r="H3" s="4" t="s">
        <v>6</v>
      </c>
    </row>
    <row r="4" spans="1:8" ht="34.5" customHeight="1" x14ac:dyDescent="0.25">
      <c r="A4" s="6">
        <v>1</v>
      </c>
      <c r="B4" s="3" t="s">
        <v>16</v>
      </c>
      <c r="C4" s="3" t="s">
        <v>17</v>
      </c>
      <c r="D4" s="6">
        <v>1</v>
      </c>
      <c r="E4" s="6" t="s">
        <v>19</v>
      </c>
      <c r="F4" s="6" t="s">
        <v>20</v>
      </c>
      <c r="G4" s="6">
        <v>2899</v>
      </c>
      <c r="H4" s="6">
        <f>G4*D4</f>
        <v>2899</v>
      </c>
    </row>
    <row r="5" spans="1:8" ht="34.5" customHeight="1" x14ac:dyDescent="0.25">
      <c r="A5" s="6">
        <v>2</v>
      </c>
      <c r="B5" s="3" t="s">
        <v>21</v>
      </c>
      <c r="C5" s="3" t="s">
        <v>22</v>
      </c>
      <c r="D5" s="6">
        <v>5</v>
      </c>
      <c r="E5" s="6"/>
      <c r="F5" s="6" t="s">
        <v>23</v>
      </c>
      <c r="G5" s="6">
        <v>289</v>
      </c>
      <c r="H5" s="6">
        <f t="shared" ref="H5:H16" si="0">G5*D5</f>
        <v>1445</v>
      </c>
    </row>
    <row r="6" spans="1:8" ht="34.5" customHeight="1" x14ac:dyDescent="0.25">
      <c r="A6" s="6">
        <v>3</v>
      </c>
      <c r="B6" s="3" t="s">
        <v>24</v>
      </c>
      <c r="C6" s="3" t="s">
        <v>25</v>
      </c>
      <c r="D6" s="6">
        <v>15</v>
      </c>
      <c r="E6" s="6"/>
      <c r="F6" s="6" t="s">
        <v>23</v>
      </c>
      <c r="G6" s="6">
        <v>299</v>
      </c>
      <c r="H6" s="6">
        <f t="shared" si="0"/>
        <v>4485</v>
      </c>
    </row>
    <row r="7" spans="1:8" ht="34.5" customHeight="1" x14ac:dyDescent="0.25">
      <c r="A7" s="6">
        <v>4</v>
      </c>
      <c r="B7" s="3" t="s">
        <v>26</v>
      </c>
      <c r="C7" s="3" t="s">
        <v>27</v>
      </c>
      <c r="D7" s="6">
        <v>10</v>
      </c>
      <c r="E7" s="6"/>
      <c r="F7" s="6" t="s">
        <v>23</v>
      </c>
      <c r="G7" s="6">
        <v>305</v>
      </c>
      <c r="H7" s="6">
        <f t="shared" si="0"/>
        <v>3050</v>
      </c>
    </row>
    <row r="8" spans="1:8" ht="34.5" customHeight="1" x14ac:dyDescent="0.25">
      <c r="A8" s="6">
        <v>5</v>
      </c>
      <c r="B8" s="3" t="s">
        <v>55</v>
      </c>
      <c r="C8" s="3" t="s">
        <v>56</v>
      </c>
      <c r="D8" s="6">
        <v>6</v>
      </c>
      <c r="E8" s="6"/>
      <c r="F8" s="6" t="s">
        <v>23</v>
      </c>
      <c r="G8" s="6">
        <v>279</v>
      </c>
      <c r="H8" s="6">
        <f t="shared" si="0"/>
        <v>1674</v>
      </c>
    </row>
    <row r="9" spans="1:8" ht="34.5" customHeight="1" x14ac:dyDescent="0.25">
      <c r="A9" s="6">
        <v>6</v>
      </c>
      <c r="B9" s="3" t="s">
        <v>28</v>
      </c>
      <c r="C9" s="3" t="s">
        <v>29</v>
      </c>
      <c r="D9" s="6">
        <v>14</v>
      </c>
      <c r="E9" s="6"/>
      <c r="F9" s="6" t="s">
        <v>30</v>
      </c>
      <c r="G9" s="6">
        <v>149</v>
      </c>
      <c r="H9" s="6">
        <f t="shared" si="0"/>
        <v>2086</v>
      </c>
    </row>
    <row r="10" spans="1:8" ht="34.5" customHeight="1" x14ac:dyDescent="0.25">
      <c r="A10" s="6">
        <v>7</v>
      </c>
      <c r="B10" s="3" t="s">
        <v>57</v>
      </c>
      <c r="C10" s="3" t="s">
        <v>58</v>
      </c>
      <c r="D10" s="6">
        <v>10</v>
      </c>
      <c r="E10" s="6"/>
      <c r="F10" s="6" t="s">
        <v>23</v>
      </c>
      <c r="G10" s="6">
        <v>289</v>
      </c>
      <c r="H10" s="6">
        <f t="shared" si="0"/>
        <v>2890</v>
      </c>
    </row>
    <row r="11" spans="1:8" ht="34.5" customHeight="1" x14ac:dyDescent="0.25">
      <c r="A11" s="6">
        <v>8</v>
      </c>
      <c r="B11" s="3" t="s">
        <v>31</v>
      </c>
      <c r="C11" s="3" t="s">
        <v>32</v>
      </c>
      <c r="D11" s="6">
        <v>10</v>
      </c>
      <c r="E11" s="6"/>
      <c r="F11" s="6" t="s">
        <v>23</v>
      </c>
      <c r="G11" s="6">
        <v>899</v>
      </c>
      <c r="H11" s="6">
        <f t="shared" si="0"/>
        <v>8990</v>
      </c>
    </row>
    <row r="12" spans="1:8" ht="34.5" customHeight="1" x14ac:dyDescent="0.25">
      <c r="A12" s="6">
        <v>9</v>
      </c>
      <c r="B12" s="3" t="s">
        <v>33</v>
      </c>
      <c r="C12" s="3" t="s">
        <v>34</v>
      </c>
      <c r="D12" s="6">
        <v>5</v>
      </c>
      <c r="E12" s="6"/>
      <c r="F12" s="6" t="s">
        <v>23</v>
      </c>
      <c r="G12" s="6">
        <v>289</v>
      </c>
      <c r="H12" s="6">
        <f t="shared" si="0"/>
        <v>1445</v>
      </c>
    </row>
    <row r="13" spans="1:8" ht="34.5" customHeight="1" x14ac:dyDescent="0.25">
      <c r="A13" s="6">
        <v>10</v>
      </c>
      <c r="B13" s="3" t="s">
        <v>36</v>
      </c>
      <c r="C13" s="3" t="s">
        <v>37</v>
      </c>
      <c r="D13" s="6">
        <v>6</v>
      </c>
      <c r="E13" s="6"/>
      <c r="F13" s="6" t="s">
        <v>35</v>
      </c>
      <c r="G13" s="6">
        <v>280</v>
      </c>
      <c r="H13" s="6">
        <f t="shared" si="0"/>
        <v>1680</v>
      </c>
    </row>
    <row r="14" spans="1:8" ht="34.5" customHeight="1" x14ac:dyDescent="0.25">
      <c r="A14" s="6">
        <v>11</v>
      </c>
      <c r="B14" s="3" t="s">
        <v>39</v>
      </c>
      <c r="C14" s="3" t="s">
        <v>38</v>
      </c>
      <c r="D14" s="6">
        <v>24</v>
      </c>
      <c r="E14" s="6"/>
      <c r="F14" s="6" t="s">
        <v>35</v>
      </c>
      <c r="G14" s="6">
        <v>300</v>
      </c>
      <c r="H14" s="6">
        <f t="shared" si="0"/>
        <v>7200</v>
      </c>
    </row>
    <row r="15" spans="1:8" ht="34.5" customHeight="1" x14ac:dyDescent="0.25">
      <c r="A15" s="6">
        <v>12</v>
      </c>
      <c r="B15" s="3" t="s">
        <v>40</v>
      </c>
      <c r="C15" s="3" t="s">
        <v>41</v>
      </c>
      <c r="D15" s="6">
        <v>7</v>
      </c>
      <c r="E15" s="6"/>
      <c r="F15" s="6" t="s">
        <v>42</v>
      </c>
      <c r="G15" s="6">
        <v>199</v>
      </c>
      <c r="H15" s="6">
        <f t="shared" si="0"/>
        <v>1393</v>
      </c>
    </row>
    <row r="16" spans="1:8" ht="34.5" customHeight="1" x14ac:dyDescent="0.25">
      <c r="A16" s="6">
        <v>13</v>
      </c>
      <c r="B16" s="3" t="s">
        <v>44</v>
      </c>
      <c r="C16" s="3" t="s">
        <v>43</v>
      </c>
      <c r="D16" s="6">
        <v>3</v>
      </c>
      <c r="E16" s="6"/>
      <c r="F16" s="6" t="s">
        <v>42</v>
      </c>
      <c r="G16" s="6">
        <v>180</v>
      </c>
      <c r="H16" s="6">
        <f t="shared" si="0"/>
        <v>540</v>
      </c>
    </row>
    <row r="17" spans="1:9" ht="34.5" customHeight="1" x14ac:dyDescent="0.25">
      <c r="A17" s="7"/>
      <c r="B17" s="10"/>
      <c r="C17" s="10"/>
      <c r="D17" s="23" t="s">
        <v>12</v>
      </c>
      <c r="E17" s="23"/>
      <c r="F17" s="23"/>
      <c r="G17" s="23"/>
      <c r="H17" s="11">
        <f>SUM(H4:H16)</f>
        <v>39777</v>
      </c>
    </row>
    <row r="18" spans="1:9" ht="34.5" customHeight="1" x14ac:dyDescent="0.25">
      <c r="A18" s="22" t="s">
        <v>14</v>
      </c>
      <c r="B18" s="22"/>
      <c r="C18" s="22"/>
      <c r="D18" s="7"/>
      <c r="E18" s="7"/>
      <c r="F18" s="7"/>
      <c r="G18" s="7"/>
      <c r="H18" s="7"/>
    </row>
    <row r="19" spans="1:9" ht="34.5" customHeight="1" x14ac:dyDescent="0.25">
      <c r="A19" s="4" t="s">
        <v>7</v>
      </c>
      <c r="B19" s="1" t="s">
        <v>8</v>
      </c>
      <c r="C19" s="4" t="s">
        <v>9</v>
      </c>
      <c r="D19" s="4" t="s">
        <v>54</v>
      </c>
      <c r="E19" s="19" t="s">
        <v>10</v>
      </c>
      <c r="F19" s="20"/>
      <c r="G19" s="4" t="s">
        <v>2</v>
      </c>
      <c r="H19" s="4" t="s">
        <v>6</v>
      </c>
    </row>
    <row r="20" spans="1:9" ht="34.5" customHeight="1" x14ac:dyDescent="0.25">
      <c r="A20" s="6">
        <v>1</v>
      </c>
      <c r="B20" s="5" t="s">
        <v>45</v>
      </c>
      <c r="C20" s="5" t="s">
        <v>45</v>
      </c>
      <c r="D20" s="9">
        <v>1</v>
      </c>
      <c r="E20" s="17" t="s">
        <v>73</v>
      </c>
      <c r="F20" s="18"/>
      <c r="G20" s="13">
        <v>5000</v>
      </c>
      <c r="H20" s="13">
        <f>G20*D20</f>
        <v>5000</v>
      </c>
    </row>
    <row r="21" spans="1:9" ht="34.5" customHeight="1" x14ac:dyDescent="0.25">
      <c r="A21" s="6">
        <v>2</v>
      </c>
      <c r="B21" s="5" t="s">
        <v>46</v>
      </c>
      <c r="C21" s="5" t="s">
        <v>72</v>
      </c>
      <c r="D21" s="9">
        <v>11.5</v>
      </c>
      <c r="E21" s="17" t="s">
        <v>74</v>
      </c>
      <c r="F21" s="18"/>
      <c r="G21" s="13">
        <v>300</v>
      </c>
      <c r="H21" s="13">
        <f t="shared" ref="H21:H32" si="1">G21*D21</f>
        <v>3450</v>
      </c>
    </row>
    <row r="22" spans="1:9" ht="34.5" customHeight="1" x14ac:dyDescent="0.25">
      <c r="A22" s="6">
        <v>3</v>
      </c>
      <c r="B22" s="5" t="s">
        <v>47</v>
      </c>
      <c r="C22" s="5" t="s">
        <v>51</v>
      </c>
      <c r="D22" s="9">
        <v>5</v>
      </c>
      <c r="E22" s="17"/>
      <c r="F22" s="18"/>
      <c r="G22" s="13">
        <v>1100</v>
      </c>
      <c r="H22" s="13">
        <f t="shared" si="1"/>
        <v>5500</v>
      </c>
    </row>
    <row r="23" spans="1:9" ht="36" customHeight="1" x14ac:dyDescent="0.25">
      <c r="A23" s="6">
        <v>4</v>
      </c>
      <c r="B23" s="5" t="s">
        <v>52</v>
      </c>
      <c r="C23" s="5" t="s">
        <v>51</v>
      </c>
      <c r="D23" s="9">
        <v>1</v>
      </c>
      <c r="E23" s="17"/>
      <c r="F23" s="18"/>
      <c r="G23" s="13">
        <v>200</v>
      </c>
      <c r="H23" s="13">
        <f>G23*D23</f>
        <v>200</v>
      </c>
    </row>
    <row r="24" spans="1:9" ht="34.5" customHeight="1" x14ac:dyDescent="0.25">
      <c r="A24" s="6">
        <v>5</v>
      </c>
      <c r="B24" s="5" t="s">
        <v>61</v>
      </c>
      <c r="C24" s="5" t="s">
        <v>59</v>
      </c>
      <c r="D24" s="9">
        <v>13</v>
      </c>
      <c r="E24" s="17" t="s">
        <v>77</v>
      </c>
      <c r="F24" s="18"/>
      <c r="G24" s="13">
        <v>1000</v>
      </c>
      <c r="H24" s="13">
        <f t="shared" si="1"/>
        <v>13000</v>
      </c>
    </row>
    <row r="25" spans="1:9" ht="34.5" customHeight="1" x14ac:dyDescent="0.25">
      <c r="A25" s="6">
        <v>6</v>
      </c>
      <c r="B25" s="5" t="s">
        <v>60</v>
      </c>
      <c r="C25" s="5" t="s">
        <v>59</v>
      </c>
      <c r="D25" s="9">
        <v>1</v>
      </c>
      <c r="E25" s="17" t="s">
        <v>71</v>
      </c>
      <c r="F25" s="18"/>
      <c r="G25" s="13">
        <v>7000</v>
      </c>
      <c r="H25" s="13">
        <f t="shared" si="1"/>
        <v>7000</v>
      </c>
      <c r="I25" s="15"/>
    </row>
    <row r="26" spans="1:9" ht="34.5" customHeight="1" x14ac:dyDescent="0.25">
      <c r="A26" s="6">
        <v>7</v>
      </c>
      <c r="B26" s="5" t="s">
        <v>68</v>
      </c>
      <c r="C26" s="5" t="s">
        <v>69</v>
      </c>
      <c r="D26" s="9">
        <v>1</v>
      </c>
      <c r="E26" s="17" t="s">
        <v>70</v>
      </c>
      <c r="F26" s="18"/>
      <c r="G26" s="13">
        <v>12160</v>
      </c>
      <c r="H26" s="13">
        <f t="shared" si="1"/>
        <v>12160</v>
      </c>
    </row>
    <row r="27" spans="1:9" ht="34.5" customHeight="1" x14ac:dyDescent="0.25">
      <c r="A27" s="6">
        <v>8</v>
      </c>
      <c r="B27" s="5" t="s">
        <v>48</v>
      </c>
      <c r="C27" s="5" t="s">
        <v>49</v>
      </c>
      <c r="D27" s="9">
        <v>3.7</v>
      </c>
      <c r="E27" s="17"/>
      <c r="F27" s="18"/>
      <c r="G27" s="13">
        <v>8760</v>
      </c>
      <c r="H27" s="13">
        <f t="shared" si="1"/>
        <v>32412</v>
      </c>
    </row>
    <row r="28" spans="1:9" ht="34.5" customHeight="1" x14ac:dyDescent="0.25">
      <c r="A28" s="6">
        <v>9</v>
      </c>
      <c r="B28" s="5" t="s">
        <v>50</v>
      </c>
      <c r="C28" s="5" t="s">
        <v>49</v>
      </c>
      <c r="D28" s="9">
        <v>22</v>
      </c>
      <c r="E28" s="17"/>
      <c r="F28" s="18"/>
      <c r="G28" s="13">
        <v>700</v>
      </c>
      <c r="H28" s="13">
        <f>G28*D28</f>
        <v>15400</v>
      </c>
    </row>
    <row r="29" spans="1:9" ht="34.5" customHeight="1" x14ac:dyDescent="0.25">
      <c r="A29" s="6">
        <v>10</v>
      </c>
      <c r="B29" s="5" t="s">
        <v>64</v>
      </c>
      <c r="C29" s="5" t="s">
        <v>65</v>
      </c>
      <c r="D29" s="9">
        <v>7</v>
      </c>
      <c r="E29" s="17" t="s">
        <v>75</v>
      </c>
      <c r="F29" s="18"/>
      <c r="G29" s="13">
        <v>1990</v>
      </c>
      <c r="H29" s="13">
        <f>G29*D29</f>
        <v>13930</v>
      </c>
      <c r="I29" s="15"/>
    </row>
    <row r="30" spans="1:9" ht="34.5" customHeight="1" x14ac:dyDescent="0.25">
      <c r="A30" s="6">
        <v>11</v>
      </c>
      <c r="B30" s="5" t="s">
        <v>66</v>
      </c>
      <c r="C30" s="5" t="s">
        <v>67</v>
      </c>
      <c r="D30" s="9">
        <v>1</v>
      </c>
      <c r="E30" s="17" t="s">
        <v>76</v>
      </c>
      <c r="F30" s="18"/>
      <c r="G30" s="13">
        <v>4844</v>
      </c>
      <c r="H30" s="13">
        <f>G30*D30</f>
        <v>4844</v>
      </c>
      <c r="I30" s="15"/>
    </row>
    <row r="31" spans="1:9" ht="34.5" customHeight="1" x14ac:dyDescent="0.25">
      <c r="A31" s="6">
        <v>12</v>
      </c>
      <c r="B31" s="5" t="s">
        <v>62</v>
      </c>
      <c r="C31" s="5"/>
      <c r="D31" s="9">
        <v>1</v>
      </c>
      <c r="E31" s="17"/>
      <c r="F31" s="18"/>
      <c r="G31" s="13">
        <v>40000</v>
      </c>
      <c r="H31" s="13">
        <f t="shared" si="1"/>
        <v>40000</v>
      </c>
    </row>
    <row r="32" spans="1:9" ht="34.5" customHeight="1" x14ac:dyDescent="0.25">
      <c r="A32" s="6">
        <v>13</v>
      </c>
      <c r="B32" s="5" t="s">
        <v>63</v>
      </c>
      <c r="C32" s="5"/>
      <c r="D32" s="9">
        <v>1</v>
      </c>
      <c r="E32" s="17"/>
      <c r="F32" s="18"/>
      <c r="G32" s="13">
        <v>20000</v>
      </c>
      <c r="H32" s="13">
        <f t="shared" si="1"/>
        <v>20000</v>
      </c>
    </row>
    <row r="33" spans="4:8" ht="34.5" customHeight="1" x14ac:dyDescent="0.25">
      <c r="D33" s="24" t="s">
        <v>15</v>
      </c>
      <c r="E33" s="24"/>
      <c r="F33" s="24"/>
      <c r="G33" s="24"/>
      <c r="H33" s="14">
        <f>SUM(H20:H32)</f>
        <v>172896</v>
      </c>
    </row>
    <row r="34" spans="4:8" ht="34.5" customHeight="1" x14ac:dyDescent="0.25">
      <c r="D34" s="16" t="s">
        <v>13</v>
      </c>
      <c r="E34" s="16"/>
      <c r="F34" s="16"/>
      <c r="G34" s="16"/>
      <c r="H34" s="14">
        <f>H17+H33</f>
        <v>212673</v>
      </c>
    </row>
  </sheetData>
  <mergeCells count="20">
    <mergeCell ref="A1:H1"/>
    <mergeCell ref="A2:C2"/>
    <mergeCell ref="A18:C18"/>
    <mergeCell ref="D17:G17"/>
    <mergeCell ref="D33:G33"/>
    <mergeCell ref="E22:F22"/>
    <mergeCell ref="D34:G34"/>
    <mergeCell ref="E21:F21"/>
    <mergeCell ref="E20:F20"/>
    <mergeCell ref="E19:F19"/>
    <mergeCell ref="E29:F29"/>
    <mergeCell ref="E31:F31"/>
    <mergeCell ref="E28:F28"/>
    <mergeCell ref="E27:F27"/>
    <mergeCell ref="E26:F26"/>
    <mergeCell ref="E24:F24"/>
    <mergeCell ref="E25:F25"/>
    <mergeCell ref="E23:F23"/>
    <mergeCell ref="E32:F32"/>
    <mergeCell ref="E30:F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A26:B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2021-02-01T13:16:58Z</dcterms:modified>
</cp:coreProperties>
</file>