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-72" windowWidth="16608" windowHeight="9432"/>
  </bookViews>
  <sheets>
    <sheet name="Каменная Арифметика" sheetId="1" r:id="rId1"/>
  </sheets>
  <calcPr calcId="145621"/>
</workbook>
</file>

<file path=xl/calcChain.xml><?xml version="1.0" encoding="utf-8"?>
<calcChain xmlns="http://schemas.openxmlformats.org/spreadsheetml/2006/main">
  <c r="F33" i="1" l="1"/>
  <c r="F40" i="1"/>
  <c r="F6" i="1"/>
  <c r="F7" i="1"/>
  <c r="F8" i="1"/>
  <c r="F9" i="1"/>
  <c r="F10" i="1"/>
  <c r="F11" i="1"/>
  <c r="F12" i="1"/>
  <c r="F13" i="1"/>
  <c r="F14" i="1"/>
  <c r="F15" i="1"/>
  <c r="F16" i="1"/>
  <c r="F17" i="1"/>
  <c r="D30" i="1"/>
  <c r="F30" i="1" s="1"/>
  <c r="F28" i="1"/>
  <c r="F27" i="1"/>
  <c r="F26" i="1"/>
  <c r="F19" i="1"/>
  <c r="F20" i="1"/>
  <c r="F21" i="1"/>
  <c r="F22" i="1"/>
  <c r="F23" i="1"/>
  <c r="F29" i="1"/>
  <c r="F39" i="1"/>
  <c r="F37" i="1"/>
  <c r="F38" i="1"/>
  <c r="F25" i="1"/>
  <c r="F24" i="1"/>
  <c r="F5" i="1"/>
  <c r="F4" i="1"/>
  <c r="F41" i="1" l="1"/>
  <c r="F3" i="1"/>
  <c r="F32" i="1"/>
  <c r="F35" i="1"/>
  <c r="F36" i="1"/>
  <c r="F43" i="1"/>
  <c r="F45" i="1" s="1"/>
  <c r="F48" i="1" s="1"/>
  <c r="F49" i="1" l="1"/>
</calcChain>
</file>

<file path=xl/sharedStrings.xml><?xml version="1.0" encoding="utf-8"?>
<sst xmlns="http://schemas.openxmlformats.org/spreadsheetml/2006/main" count="115" uniqueCount="73">
  <si>
    <t>Примечание</t>
  </si>
  <si>
    <t>Количество</t>
  </si>
  <si>
    <t>Цена</t>
  </si>
  <si>
    <t>Стоимость</t>
  </si>
  <si>
    <t>Ед.изм</t>
  </si>
  <si>
    <t>шт</t>
  </si>
  <si>
    <t>м3</t>
  </si>
  <si>
    <t>Фанера  влагостойкая</t>
  </si>
  <si>
    <t>м2</t>
  </si>
  <si>
    <t>Элементы озеленения</t>
  </si>
  <si>
    <t>Покрытия</t>
  </si>
  <si>
    <t>Элементы освещения</t>
  </si>
  <si>
    <t>Всего</t>
  </si>
  <si>
    <t>№</t>
  </si>
  <si>
    <t>Наименование</t>
  </si>
  <si>
    <t>Водопад</t>
  </si>
  <si>
    <t>высота 1,3м, длина 2,5м</t>
  </si>
  <si>
    <t>высота 1,2м, длина 2м</t>
  </si>
  <si>
    <t>высота растения 2-2,5 м</t>
  </si>
  <si>
    <t>Монтаж/демонтаж, транспортные и сопутствующие расходы (+45%)</t>
  </si>
  <si>
    <t>Габион сварной 2,0х0,4х0,4  (в комплекте и упаковке)</t>
  </si>
  <si>
    <t>Габион сварной 1,0х0,5х0,5  (в комплекте и упаковке)</t>
  </si>
  <si>
    <t>Габион сварной 1,0х1,0х1,0  (в комплекте и упаковке)</t>
  </si>
  <si>
    <t>В т.ч. для габиона-основания водопада</t>
  </si>
  <si>
    <t>Излив для водопада 90см, 12000 л/час, с LED-подсветкой</t>
  </si>
  <si>
    <t>Насос для водопадов и фильтрации, 16 000л/час</t>
  </si>
  <si>
    <t>Пленка ПВХ для пруда и водоема 0,5мм 6 X 40м </t>
  </si>
  <si>
    <t>Комплект для подключение водо-, электро-снабжения</t>
  </si>
  <si>
    <t>Камень для дна водоема</t>
  </si>
  <si>
    <t>Камень для наполнения габионов (Бутовый камень)</t>
  </si>
  <si>
    <t>Габионы, Скамьи</t>
  </si>
  <si>
    <t>основание скамьи</t>
  </si>
  <si>
    <t>основание стола</t>
  </si>
  <si>
    <t>клумба</t>
  </si>
  <si>
    <t>столешница</t>
  </si>
  <si>
    <t>Скамья деревянная</t>
  </si>
  <si>
    <t xml:space="preserve">Краска терракот </t>
  </si>
  <si>
    <t>для столешницы</t>
  </si>
  <si>
    <t>Краска, антрацит</t>
  </si>
  <si>
    <t>л</t>
  </si>
  <si>
    <t>для скамьи</t>
  </si>
  <si>
    <t>Сиденье для скамьи из габионов</t>
  </si>
  <si>
    <t>Краска, светло-серый</t>
  </si>
  <si>
    <t>для скамьи, границ ячеек</t>
  </si>
  <si>
    <t>Светильник грунтовый</t>
  </si>
  <si>
    <t>Для подсветки сосен, шалфея, водопада, клумбы с пряными травами</t>
  </si>
  <si>
    <t>Краска люминисцентная</t>
  </si>
  <si>
    <t>для камней и границ ячеек</t>
  </si>
  <si>
    <t>Итого, материалы</t>
  </si>
  <si>
    <t xml:space="preserve">Галька крупная </t>
  </si>
  <si>
    <t>для каменной арифметики</t>
  </si>
  <si>
    <t>Геотекстиль</t>
  </si>
  <si>
    <t>Лаги, направляющие, крепление</t>
  </si>
  <si>
    <t>высота 0,5м</t>
  </si>
  <si>
    <t>высота 0,8м</t>
  </si>
  <si>
    <t>карманы в габионах</t>
  </si>
  <si>
    <t>клумба, карманы в габионах</t>
  </si>
  <si>
    <t>Террасная доска, Белый жемчуг</t>
  </si>
  <si>
    <t>Габион сварной 3,0х1,0х0,7 (в комплекте и упаковке)</t>
  </si>
  <si>
    <t>Сосна черная / Pinus nigra Pyramidalis</t>
  </si>
  <si>
    <t>Живая изгородь, Туя западная Брабант / Thuja occidentalis Brabant</t>
  </si>
  <si>
    <t>Можжевельник казацкий / Juniperus sabina Monna</t>
  </si>
  <si>
    <t>Ива пурпурная / Salix purpurea Nana</t>
  </si>
  <si>
    <t>Шалфей / Salvia nemorosa Caradonna</t>
  </si>
  <si>
    <t>Тимьян Ползучий / Thymus Serpyllum Coccineus</t>
  </si>
  <si>
    <t>Тимьян лимоннопахнущий / Thymus citriodorus Mystic Lemon</t>
  </si>
  <si>
    <t>Лаванда / Lavandula angustifolia Hidcote Blue</t>
  </si>
  <si>
    <t>Лаванда / Lavandula angustifolia Rosea</t>
  </si>
  <si>
    <t>Розмарин / Rosmarinus officinalis Blue Winter</t>
  </si>
  <si>
    <t>Орегано / Origanum vulgare (Мила, Кудесница, Медовый аромат)</t>
  </si>
  <si>
    <t>Очиток ложный / Sedum spurium</t>
  </si>
  <si>
    <t>Мята / Mentha suaveolens Penniroial</t>
  </si>
  <si>
    <t>Мелисса лекарственная / Melissa officinalis L Исидора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</si>
</sst>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5000"/>
      <name val="Baskerville Old Face"/>
      <family val="1"/>
    </font>
    <font>
      <sz val="10"/>
      <color rgb="FF005000"/>
      <name val="Baskerville Old Face"/>
      <family val="1"/>
    </font>
    <font>
      <sz val="10"/>
      <color theme="9" tint="-0.499984740745262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/>
    <xf numFmtId="0" fontId="6" fillId="0" borderId="0" xfId="0" applyFont="1"/>
    <xf numFmtId="0" fontId="6" fillId="3" borderId="1" xfId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6" fillId="3" borderId="1" xfId="1" applyFont="1" applyFill="1" applyBorder="1" applyAlignment="1">
      <alignment horizontal="left"/>
    </xf>
    <xf numFmtId="0" fontId="6" fillId="3" borderId="0" xfId="0" applyFont="1" applyFill="1"/>
    <xf numFmtId="0" fontId="5" fillId="3" borderId="1" xfId="1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164" fontId="6" fillId="0" borderId="1" xfId="0" applyNumberFormat="1" applyFont="1" applyBorder="1"/>
    <xf numFmtId="164" fontId="5" fillId="0" borderId="1" xfId="0" applyNumberFormat="1" applyFont="1" applyBorder="1"/>
    <xf numFmtId="164" fontId="6" fillId="0" borderId="0" xfId="0" applyNumberFormat="1" applyFont="1"/>
    <xf numFmtId="164" fontId="6" fillId="3" borderId="1" xfId="0" applyNumberFormat="1" applyFont="1" applyFill="1" applyBorder="1" applyAlignment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4" borderId="1" xfId="1" applyFont="1" applyFill="1" applyBorder="1" applyAlignment="1">
      <alignment horizontal="center" vertical="center"/>
    </xf>
  </cellXfs>
  <cellStyles count="7">
    <cellStyle name="Гиперссылка" xfId="3" builtinId="8" hidden="1"/>
    <cellStyle name="Гиперссылка" xfId="5" builtinId="8" hidden="1"/>
    <cellStyle name="Обычный" xfId="0" builtinId="0"/>
    <cellStyle name="Обычный 2" xfId="2"/>
    <cellStyle name="Открывавшаяся гиперссылка" xfId="4" builtinId="9" hidden="1"/>
    <cellStyle name="Открывавшаяся гиперссылка" xfId="6" builtinId="9" hidden="1"/>
    <cellStyle name="Хороший" xfId="1" builtinId="26"/>
  </cellStyles>
  <dxfs count="0"/>
  <tableStyles count="0" defaultTableStyle="TableStyleMedium2" defaultPivotStyle="PivotStyleLight16"/>
  <colors>
    <mruColors>
      <color rgb="FF005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00"/>
  </sheetPr>
  <dimension ref="A1:G56"/>
  <sheetViews>
    <sheetView tabSelected="1" topLeftCell="A34" workbookViewId="0">
      <selection activeCell="A49" sqref="A49:E49"/>
    </sheetView>
  </sheetViews>
  <sheetFormatPr defaultRowHeight="13.2" x14ac:dyDescent="0.25"/>
  <cols>
    <col min="1" max="1" width="4.5546875" style="7" customWidth="1"/>
    <col min="2" max="2" width="54.21875" style="7" customWidth="1"/>
    <col min="3" max="3" width="7.44140625" style="7" customWidth="1"/>
    <col min="4" max="4" width="11.6640625" style="7" customWidth="1"/>
    <col min="5" max="5" width="12.44140625" style="7" bestFit="1" customWidth="1"/>
    <col min="6" max="6" width="15.6640625" style="7" customWidth="1"/>
    <col min="7" max="7" width="35.44140625" style="21" customWidth="1"/>
    <col min="8" max="8" width="9.5546875" style="7" bestFit="1" customWidth="1"/>
    <col min="9" max="16384" width="8.88671875" style="7"/>
  </cols>
  <sheetData>
    <row r="1" spans="1:7" s="2" customFormat="1" x14ac:dyDescent="0.25">
      <c r="A1" s="1" t="s">
        <v>13</v>
      </c>
      <c r="B1" s="1" t="s">
        <v>14</v>
      </c>
      <c r="C1" s="1" t="s">
        <v>4</v>
      </c>
      <c r="D1" s="1" t="s">
        <v>1</v>
      </c>
      <c r="E1" s="1" t="s">
        <v>2</v>
      </c>
      <c r="F1" s="1" t="s">
        <v>3</v>
      </c>
      <c r="G1" s="1" t="s">
        <v>0</v>
      </c>
    </row>
    <row r="2" spans="1:7" s="3" customFormat="1" ht="22.8" customHeight="1" x14ac:dyDescent="0.3">
      <c r="A2" s="28" t="s">
        <v>9</v>
      </c>
      <c r="B2" s="28"/>
      <c r="C2" s="28"/>
      <c r="D2" s="28"/>
      <c r="E2" s="28"/>
      <c r="F2" s="28"/>
      <c r="G2" s="28"/>
    </row>
    <row r="3" spans="1:7" x14ac:dyDescent="0.25">
      <c r="A3" s="4">
        <v>1</v>
      </c>
      <c r="B3" s="5" t="s">
        <v>59</v>
      </c>
      <c r="C3" s="4" t="s">
        <v>5</v>
      </c>
      <c r="D3" s="4">
        <v>2</v>
      </c>
      <c r="E3" s="6">
        <v>8500</v>
      </c>
      <c r="F3" s="6">
        <f t="shared" ref="F3" si="0">E3*D3</f>
        <v>17000</v>
      </c>
      <c r="G3" s="5" t="s">
        <v>18</v>
      </c>
    </row>
    <row r="4" spans="1:7" x14ac:dyDescent="0.25">
      <c r="A4" s="4">
        <v>2</v>
      </c>
      <c r="B4" s="5" t="s">
        <v>60</v>
      </c>
      <c r="C4" s="4" t="s">
        <v>5</v>
      </c>
      <c r="D4" s="4">
        <v>8</v>
      </c>
      <c r="E4" s="6">
        <v>2000</v>
      </c>
      <c r="F4" s="6">
        <f>D4*E4</f>
        <v>16000</v>
      </c>
      <c r="G4" s="5" t="s">
        <v>16</v>
      </c>
    </row>
    <row r="5" spans="1:7" x14ac:dyDescent="0.25">
      <c r="A5" s="4">
        <v>3</v>
      </c>
      <c r="B5" s="5" t="s">
        <v>60</v>
      </c>
      <c r="C5" s="4" t="s">
        <v>5</v>
      </c>
      <c r="D5" s="17">
        <v>7</v>
      </c>
      <c r="E5" s="25">
        <v>2000</v>
      </c>
      <c r="F5" s="25">
        <f>D5*E5</f>
        <v>14000</v>
      </c>
      <c r="G5" s="18" t="s">
        <v>17</v>
      </c>
    </row>
    <row r="6" spans="1:7" x14ac:dyDescent="0.25">
      <c r="A6" s="4">
        <v>4</v>
      </c>
      <c r="B6" s="5" t="s">
        <v>61</v>
      </c>
      <c r="C6" s="4" t="s">
        <v>5</v>
      </c>
      <c r="D6" s="17">
        <v>1</v>
      </c>
      <c r="E6" s="25">
        <v>2000</v>
      </c>
      <c r="F6" s="25">
        <f t="shared" ref="F6:F17" si="1">D6*E6</f>
        <v>2000</v>
      </c>
      <c r="G6" s="18" t="s">
        <v>53</v>
      </c>
    </row>
    <row r="7" spans="1:7" x14ac:dyDescent="0.25">
      <c r="A7" s="4">
        <v>5</v>
      </c>
      <c r="B7" s="5" t="s">
        <v>62</v>
      </c>
      <c r="C7" s="4" t="s">
        <v>5</v>
      </c>
      <c r="D7" s="17">
        <v>1</v>
      </c>
      <c r="E7" s="25">
        <v>500</v>
      </c>
      <c r="F7" s="25">
        <f t="shared" si="1"/>
        <v>500</v>
      </c>
      <c r="G7" s="18" t="s">
        <v>53</v>
      </c>
    </row>
    <row r="8" spans="1:7" x14ac:dyDescent="0.25">
      <c r="A8" s="4">
        <v>6</v>
      </c>
      <c r="B8" s="5" t="s">
        <v>63</v>
      </c>
      <c r="C8" s="4" t="s">
        <v>5</v>
      </c>
      <c r="D8" s="17">
        <v>3</v>
      </c>
      <c r="E8" s="25">
        <v>1000</v>
      </c>
      <c r="F8" s="25">
        <f t="shared" si="1"/>
        <v>3000</v>
      </c>
      <c r="G8" s="18" t="s">
        <v>54</v>
      </c>
    </row>
    <row r="9" spans="1:7" x14ac:dyDescent="0.25">
      <c r="A9" s="4">
        <v>7</v>
      </c>
      <c r="B9" s="5" t="s">
        <v>64</v>
      </c>
      <c r="C9" s="4" t="s">
        <v>5</v>
      </c>
      <c r="D9" s="17">
        <v>10</v>
      </c>
      <c r="E9" s="25">
        <v>250</v>
      </c>
      <c r="F9" s="25">
        <f t="shared" si="1"/>
        <v>2500</v>
      </c>
      <c r="G9" s="18" t="s">
        <v>56</v>
      </c>
    </row>
    <row r="10" spans="1:7" x14ac:dyDescent="0.25">
      <c r="A10" s="4">
        <v>8</v>
      </c>
      <c r="B10" s="5" t="s">
        <v>65</v>
      </c>
      <c r="C10" s="4" t="s">
        <v>5</v>
      </c>
      <c r="D10" s="17">
        <v>5</v>
      </c>
      <c r="E10" s="25">
        <v>250</v>
      </c>
      <c r="F10" s="25">
        <f t="shared" si="1"/>
        <v>1250</v>
      </c>
      <c r="G10" s="18" t="s">
        <v>56</v>
      </c>
    </row>
    <row r="11" spans="1:7" x14ac:dyDescent="0.25">
      <c r="A11" s="4">
        <v>9</v>
      </c>
      <c r="B11" s="5" t="s">
        <v>66</v>
      </c>
      <c r="C11" s="4" t="s">
        <v>5</v>
      </c>
      <c r="D11" s="17">
        <v>2</v>
      </c>
      <c r="E11" s="25">
        <v>1300</v>
      </c>
      <c r="F11" s="25">
        <f t="shared" si="1"/>
        <v>2600</v>
      </c>
      <c r="G11" s="18" t="s">
        <v>33</v>
      </c>
    </row>
    <row r="12" spans="1:7" x14ac:dyDescent="0.25">
      <c r="A12" s="4">
        <v>10</v>
      </c>
      <c r="B12" s="5" t="s">
        <v>67</v>
      </c>
      <c r="C12" s="4" t="s">
        <v>5</v>
      </c>
      <c r="D12" s="17">
        <v>2</v>
      </c>
      <c r="E12" s="25">
        <v>1300</v>
      </c>
      <c r="F12" s="25">
        <f t="shared" si="1"/>
        <v>2600</v>
      </c>
      <c r="G12" s="18" t="s">
        <v>55</v>
      </c>
    </row>
    <row r="13" spans="1:7" x14ac:dyDescent="0.25">
      <c r="A13" s="4">
        <v>11</v>
      </c>
      <c r="B13" s="5" t="s">
        <v>68</v>
      </c>
      <c r="C13" s="4" t="s">
        <v>5</v>
      </c>
      <c r="D13" s="17">
        <v>2</v>
      </c>
      <c r="E13" s="25">
        <v>1300</v>
      </c>
      <c r="F13" s="25">
        <f t="shared" si="1"/>
        <v>2600</v>
      </c>
      <c r="G13" s="18" t="s">
        <v>33</v>
      </c>
    </row>
    <row r="14" spans="1:7" x14ac:dyDescent="0.25">
      <c r="A14" s="4">
        <v>12</v>
      </c>
      <c r="B14" s="5" t="s">
        <v>69</v>
      </c>
      <c r="C14" s="4" t="s">
        <v>5</v>
      </c>
      <c r="D14" s="17">
        <v>3</v>
      </c>
      <c r="E14" s="25">
        <v>500</v>
      </c>
      <c r="F14" s="25">
        <f t="shared" si="1"/>
        <v>1500</v>
      </c>
      <c r="G14" s="18" t="s">
        <v>33</v>
      </c>
    </row>
    <row r="15" spans="1:7" x14ac:dyDescent="0.25">
      <c r="A15" s="4">
        <v>13</v>
      </c>
      <c r="B15" s="5" t="s">
        <v>70</v>
      </c>
      <c r="C15" s="4" t="s">
        <v>5</v>
      </c>
      <c r="D15" s="17">
        <v>10</v>
      </c>
      <c r="E15" s="25">
        <v>250</v>
      </c>
      <c r="F15" s="25">
        <f t="shared" si="1"/>
        <v>2500</v>
      </c>
      <c r="G15" s="18" t="s">
        <v>55</v>
      </c>
    </row>
    <row r="16" spans="1:7" x14ac:dyDescent="0.25">
      <c r="A16" s="4">
        <v>14</v>
      </c>
      <c r="B16" s="5" t="s">
        <v>71</v>
      </c>
      <c r="C16" s="4" t="s">
        <v>5</v>
      </c>
      <c r="D16" s="17">
        <v>3</v>
      </c>
      <c r="E16" s="25">
        <v>300</v>
      </c>
      <c r="F16" s="25">
        <f t="shared" si="1"/>
        <v>900</v>
      </c>
      <c r="G16" s="18" t="s">
        <v>33</v>
      </c>
    </row>
    <row r="17" spans="1:7" x14ac:dyDescent="0.25">
      <c r="A17" s="4">
        <v>15</v>
      </c>
      <c r="B17" s="5" t="s">
        <v>72</v>
      </c>
      <c r="C17" s="4" t="s">
        <v>5</v>
      </c>
      <c r="D17" s="17">
        <v>3</v>
      </c>
      <c r="E17" s="25">
        <v>300</v>
      </c>
      <c r="F17" s="25">
        <f t="shared" si="1"/>
        <v>900</v>
      </c>
      <c r="G17" s="18" t="s">
        <v>33</v>
      </c>
    </row>
    <row r="18" spans="1:7" s="3" customFormat="1" ht="24" customHeight="1" x14ac:dyDescent="0.3">
      <c r="A18" s="28" t="s">
        <v>30</v>
      </c>
      <c r="B18" s="28"/>
      <c r="C18" s="28"/>
      <c r="D18" s="28"/>
      <c r="E18" s="28"/>
      <c r="F18" s="28"/>
      <c r="G18" s="28"/>
    </row>
    <row r="19" spans="1:7" s="11" customFormat="1" x14ac:dyDescent="0.25">
      <c r="A19" s="8">
        <v>16</v>
      </c>
      <c r="B19" s="5" t="s">
        <v>20</v>
      </c>
      <c r="C19" s="8" t="s">
        <v>5</v>
      </c>
      <c r="D19" s="8">
        <v>1</v>
      </c>
      <c r="E19" s="9">
        <v>6950</v>
      </c>
      <c r="F19" s="9">
        <f t="shared" ref="F19:F23" si="2">E19*D19</f>
        <v>6950</v>
      </c>
      <c r="G19" s="10" t="s">
        <v>31</v>
      </c>
    </row>
    <row r="20" spans="1:7" s="11" customFormat="1" x14ac:dyDescent="0.25">
      <c r="A20" s="8">
        <v>17</v>
      </c>
      <c r="B20" s="5" t="s">
        <v>21</v>
      </c>
      <c r="C20" s="8" t="s">
        <v>5</v>
      </c>
      <c r="D20" s="8">
        <v>2</v>
      </c>
      <c r="E20" s="9">
        <v>4800</v>
      </c>
      <c r="F20" s="9">
        <f t="shared" si="2"/>
        <v>9600</v>
      </c>
      <c r="G20" s="10" t="s">
        <v>32</v>
      </c>
    </row>
    <row r="21" spans="1:7" s="11" customFormat="1" x14ac:dyDescent="0.25">
      <c r="A21" s="8">
        <v>18</v>
      </c>
      <c r="B21" s="5" t="s">
        <v>22</v>
      </c>
      <c r="C21" s="8" t="s">
        <v>5</v>
      </c>
      <c r="D21" s="8">
        <v>1</v>
      </c>
      <c r="E21" s="9">
        <v>11000</v>
      </c>
      <c r="F21" s="9">
        <f t="shared" si="2"/>
        <v>11000</v>
      </c>
      <c r="G21" s="10" t="s">
        <v>33</v>
      </c>
    </row>
    <row r="22" spans="1:7" s="11" customFormat="1" ht="12.6" customHeight="1" x14ac:dyDescent="0.25">
      <c r="A22" s="8">
        <v>19</v>
      </c>
      <c r="B22" s="10" t="s">
        <v>35</v>
      </c>
      <c r="C22" s="8" t="s">
        <v>5</v>
      </c>
      <c r="D22" s="8">
        <v>1</v>
      </c>
      <c r="E22" s="9">
        <v>16000</v>
      </c>
      <c r="F22" s="9">
        <f t="shared" si="2"/>
        <v>16000</v>
      </c>
      <c r="G22" s="12"/>
    </row>
    <row r="23" spans="1:7" s="11" customFormat="1" ht="12.6" customHeight="1" x14ac:dyDescent="0.25">
      <c r="A23" s="8">
        <v>20</v>
      </c>
      <c r="B23" s="10" t="s">
        <v>41</v>
      </c>
      <c r="C23" s="8" t="s">
        <v>5</v>
      </c>
      <c r="D23" s="8">
        <v>1</v>
      </c>
      <c r="E23" s="9">
        <v>7000</v>
      </c>
      <c r="F23" s="9">
        <f t="shared" si="2"/>
        <v>7000</v>
      </c>
      <c r="G23" s="12"/>
    </row>
    <row r="24" spans="1:7" ht="12.6" customHeight="1" x14ac:dyDescent="0.25">
      <c r="A24" s="8">
        <v>21</v>
      </c>
      <c r="B24" s="5" t="s">
        <v>7</v>
      </c>
      <c r="C24" s="4" t="s">
        <v>8</v>
      </c>
      <c r="D24" s="4">
        <v>1</v>
      </c>
      <c r="E24" s="9">
        <v>600</v>
      </c>
      <c r="F24" s="9">
        <f t="shared" ref="F24:F30" si="3">E24*D24</f>
        <v>600</v>
      </c>
      <c r="G24" s="5" t="s">
        <v>34</v>
      </c>
    </row>
    <row r="25" spans="1:7" ht="12.6" customHeight="1" x14ac:dyDescent="0.25">
      <c r="A25" s="8">
        <v>22</v>
      </c>
      <c r="B25" s="13" t="s">
        <v>36</v>
      </c>
      <c r="C25" s="4" t="s">
        <v>39</v>
      </c>
      <c r="D25" s="4">
        <v>2</v>
      </c>
      <c r="E25" s="9">
        <v>300</v>
      </c>
      <c r="F25" s="9">
        <f t="shared" si="3"/>
        <v>600</v>
      </c>
      <c r="G25" s="5" t="s">
        <v>37</v>
      </c>
    </row>
    <row r="26" spans="1:7" ht="12.6" customHeight="1" x14ac:dyDescent="0.25">
      <c r="A26" s="8">
        <v>23</v>
      </c>
      <c r="B26" s="5" t="s">
        <v>38</v>
      </c>
      <c r="C26" s="4" t="s">
        <v>39</v>
      </c>
      <c r="D26" s="4">
        <v>2</v>
      </c>
      <c r="E26" s="9">
        <v>300</v>
      </c>
      <c r="F26" s="9">
        <f t="shared" si="3"/>
        <v>600</v>
      </c>
      <c r="G26" s="13" t="s">
        <v>43</v>
      </c>
    </row>
    <row r="27" spans="1:7" ht="12.6" customHeight="1" x14ac:dyDescent="0.25">
      <c r="A27" s="8">
        <v>24</v>
      </c>
      <c r="B27" s="5" t="s">
        <v>42</v>
      </c>
      <c r="C27" s="4" t="s">
        <v>39</v>
      </c>
      <c r="D27" s="4">
        <v>2</v>
      </c>
      <c r="E27" s="9">
        <v>300</v>
      </c>
      <c r="F27" s="9">
        <f t="shared" si="3"/>
        <v>600</v>
      </c>
      <c r="G27" s="13" t="s">
        <v>40</v>
      </c>
    </row>
    <row r="28" spans="1:7" ht="12.6" customHeight="1" x14ac:dyDescent="0.25">
      <c r="A28" s="8">
        <v>25</v>
      </c>
      <c r="B28" s="5" t="s">
        <v>46</v>
      </c>
      <c r="C28" s="4" t="s">
        <v>39</v>
      </c>
      <c r="D28" s="4">
        <v>3</v>
      </c>
      <c r="E28" s="9">
        <v>500</v>
      </c>
      <c r="F28" s="9">
        <f t="shared" si="3"/>
        <v>1500</v>
      </c>
      <c r="G28" s="13" t="s">
        <v>47</v>
      </c>
    </row>
    <row r="29" spans="1:7" ht="12.6" customHeight="1" x14ac:dyDescent="0.25">
      <c r="A29" s="8">
        <v>26</v>
      </c>
      <c r="B29" s="5" t="s">
        <v>29</v>
      </c>
      <c r="C29" s="4" t="s">
        <v>6</v>
      </c>
      <c r="D29" s="4">
        <v>3.7</v>
      </c>
      <c r="E29" s="9">
        <v>2600</v>
      </c>
      <c r="F29" s="9">
        <f t="shared" si="3"/>
        <v>9620</v>
      </c>
      <c r="G29" s="5" t="s">
        <v>23</v>
      </c>
    </row>
    <row r="30" spans="1:7" ht="12.6" customHeight="1" x14ac:dyDescent="0.25">
      <c r="A30" s="8">
        <v>27</v>
      </c>
      <c r="B30" s="5" t="s">
        <v>49</v>
      </c>
      <c r="C30" s="4" t="s">
        <v>5</v>
      </c>
      <c r="D30" s="4">
        <f>10*10</f>
        <v>100</v>
      </c>
      <c r="E30" s="9">
        <v>100</v>
      </c>
      <c r="F30" s="9">
        <f t="shared" si="3"/>
        <v>10000</v>
      </c>
      <c r="G30" s="5" t="s">
        <v>50</v>
      </c>
    </row>
    <row r="31" spans="1:7" s="3" customFormat="1" ht="22.8" customHeight="1" x14ac:dyDescent="0.3">
      <c r="A31" s="28" t="s">
        <v>10</v>
      </c>
      <c r="B31" s="28"/>
      <c r="C31" s="28"/>
      <c r="D31" s="28"/>
      <c r="E31" s="28"/>
      <c r="F31" s="28"/>
      <c r="G31" s="28"/>
    </row>
    <row r="32" spans="1:7" ht="15.6" customHeight="1" x14ac:dyDescent="0.25">
      <c r="A32" s="4">
        <v>28</v>
      </c>
      <c r="B32" s="13" t="s">
        <v>57</v>
      </c>
      <c r="C32" s="4" t="s">
        <v>8</v>
      </c>
      <c r="D32" s="4">
        <v>7.5</v>
      </c>
      <c r="E32" s="9">
        <v>5000</v>
      </c>
      <c r="F32" s="9">
        <f>E32*D32</f>
        <v>37500</v>
      </c>
      <c r="G32" s="5"/>
    </row>
    <row r="33" spans="1:7" ht="15.6" customHeight="1" x14ac:dyDescent="0.25">
      <c r="A33" s="4">
        <v>29</v>
      </c>
      <c r="B33" s="13" t="s">
        <v>52</v>
      </c>
      <c r="C33" s="4" t="s">
        <v>5</v>
      </c>
      <c r="D33" s="4">
        <v>1</v>
      </c>
      <c r="E33" s="9">
        <v>12000</v>
      </c>
      <c r="F33" s="9">
        <f>E33*D33</f>
        <v>12000</v>
      </c>
      <c r="G33" s="5"/>
    </row>
    <row r="34" spans="1:7" s="3" customFormat="1" ht="21.6" customHeight="1" x14ac:dyDescent="0.3">
      <c r="A34" s="28" t="s">
        <v>15</v>
      </c>
      <c r="B34" s="28"/>
      <c r="C34" s="28"/>
      <c r="D34" s="28"/>
      <c r="E34" s="28"/>
      <c r="F34" s="28"/>
      <c r="G34" s="28"/>
    </row>
    <row r="35" spans="1:7" ht="14.4" customHeight="1" x14ac:dyDescent="0.25">
      <c r="A35" s="4">
        <v>30</v>
      </c>
      <c r="B35" s="5" t="s">
        <v>58</v>
      </c>
      <c r="C35" s="4" t="s">
        <v>5</v>
      </c>
      <c r="D35" s="4">
        <v>1</v>
      </c>
      <c r="E35" s="9">
        <v>12000</v>
      </c>
      <c r="F35" s="9">
        <f>E35*D35</f>
        <v>12000</v>
      </c>
      <c r="G35" s="5"/>
    </row>
    <row r="36" spans="1:7" ht="14.4" customHeight="1" x14ac:dyDescent="0.25">
      <c r="A36" s="4">
        <v>31</v>
      </c>
      <c r="B36" s="14" t="s">
        <v>24</v>
      </c>
      <c r="C36" s="4" t="s">
        <v>5</v>
      </c>
      <c r="D36" s="4">
        <v>1</v>
      </c>
      <c r="E36" s="9">
        <v>15803</v>
      </c>
      <c r="F36" s="9">
        <f>E36*D36</f>
        <v>15803</v>
      </c>
      <c r="G36" s="13"/>
    </row>
    <row r="37" spans="1:7" ht="14.4" customHeight="1" x14ac:dyDescent="0.25">
      <c r="A37" s="4">
        <v>32</v>
      </c>
      <c r="B37" s="5" t="s">
        <v>25</v>
      </c>
      <c r="C37" s="4" t="s">
        <v>5</v>
      </c>
      <c r="D37" s="4">
        <v>1</v>
      </c>
      <c r="E37" s="9">
        <v>13950</v>
      </c>
      <c r="F37" s="9">
        <f t="shared" ref="F37:F39" si="4">E37*D37</f>
        <v>13950</v>
      </c>
      <c r="G37" s="13"/>
    </row>
    <row r="38" spans="1:7" ht="14.4" customHeight="1" x14ac:dyDescent="0.25">
      <c r="A38" s="4">
        <v>33</v>
      </c>
      <c r="B38" s="15" t="s">
        <v>26</v>
      </c>
      <c r="C38" s="4" t="s">
        <v>8</v>
      </c>
      <c r="D38" s="4">
        <v>15</v>
      </c>
      <c r="E38" s="9">
        <v>250</v>
      </c>
      <c r="F38" s="9">
        <f t="shared" si="4"/>
        <v>3750</v>
      </c>
      <c r="G38" s="13"/>
    </row>
    <row r="39" spans="1:7" ht="14.4" customHeight="1" x14ac:dyDescent="0.25">
      <c r="A39" s="4">
        <v>34</v>
      </c>
      <c r="B39" s="16" t="s">
        <v>28</v>
      </c>
      <c r="C39" s="4" t="s">
        <v>6</v>
      </c>
      <c r="D39" s="4">
        <v>0.5</v>
      </c>
      <c r="E39" s="9">
        <v>5000</v>
      </c>
      <c r="F39" s="9">
        <f t="shared" si="4"/>
        <v>2500</v>
      </c>
      <c r="G39" s="13"/>
    </row>
    <row r="40" spans="1:7" ht="14.4" customHeight="1" x14ac:dyDescent="0.25">
      <c r="A40" s="4">
        <v>35</v>
      </c>
      <c r="B40" s="15" t="s">
        <v>51</v>
      </c>
      <c r="C40" s="4" t="s">
        <v>8</v>
      </c>
      <c r="D40" s="4">
        <v>15</v>
      </c>
      <c r="E40" s="9">
        <v>250</v>
      </c>
      <c r="F40" s="9">
        <f t="shared" ref="F40" si="5">E40*D40</f>
        <v>3750</v>
      </c>
      <c r="G40" s="13"/>
    </row>
    <row r="41" spans="1:7" ht="14.4" customHeight="1" x14ac:dyDescent="0.25">
      <c r="A41" s="4">
        <v>36</v>
      </c>
      <c r="B41" s="13" t="s">
        <v>27</v>
      </c>
      <c r="C41" s="4" t="s">
        <v>5</v>
      </c>
      <c r="D41" s="4">
        <v>1</v>
      </c>
      <c r="E41" s="9">
        <v>5000</v>
      </c>
      <c r="F41" s="9">
        <f>E41*D41</f>
        <v>5000</v>
      </c>
      <c r="G41" s="5"/>
    </row>
    <row r="42" spans="1:7" s="3" customFormat="1" ht="25.8" customHeight="1" x14ac:dyDescent="0.3">
      <c r="A42" s="28" t="s">
        <v>11</v>
      </c>
      <c r="B42" s="28"/>
      <c r="C42" s="28"/>
      <c r="D42" s="28"/>
      <c r="E42" s="28"/>
      <c r="F42" s="28"/>
      <c r="G42" s="28"/>
    </row>
    <row r="43" spans="1:7" s="11" customFormat="1" ht="24.6" customHeight="1" x14ac:dyDescent="0.25">
      <c r="A43" s="17">
        <v>37</v>
      </c>
      <c r="B43" s="18" t="s">
        <v>44</v>
      </c>
      <c r="C43" s="17" t="s">
        <v>5</v>
      </c>
      <c r="D43" s="17">
        <v>6</v>
      </c>
      <c r="E43" s="19">
        <v>3000</v>
      </c>
      <c r="F43" s="19">
        <f>E43*D43</f>
        <v>18000</v>
      </c>
      <c r="G43" s="20" t="s">
        <v>45</v>
      </c>
    </row>
    <row r="45" spans="1:7" x14ac:dyDescent="0.25">
      <c r="A45" s="27" t="s">
        <v>48</v>
      </c>
      <c r="B45" s="27"/>
      <c r="C45" s="27"/>
      <c r="D45" s="27"/>
      <c r="E45" s="27"/>
      <c r="F45" s="22">
        <f>F3+F4+F5+F6+F7+F8+F9+F10+F11+F12+F13+F14+F15+F16+F17+F19+F20+F21+F22+F23+F24+F25+F26+F27+F28+F29+F30+F32+F35+F36+F37+F38+F39+F41+F43+F40+F33</f>
        <v>268173</v>
      </c>
      <c r="G45" s="5"/>
    </row>
    <row r="48" spans="1:7" x14ac:dyDescent="0.25">
      <c r="A48" s="27" t="s">
        <v>19</v>
      </c>
      <c r="B48" s="27"/>
      <c r="C48" s="27"/>
      <c r="D48" s="27"/>
      <c r="E48" s="27"/>
      <c r="F48" s="22">
        <f>F45/100*45</f>
        <v>120677.85</v>
      </c>
      <c r="G48" s="5"/>
    </row>
    <row r="49" spans="1:7" x14ac:dyDescent="0.25">
      <c r="A49" s="26" t="s">
        <v>12</v>
      </c>
      <c r="B49" s="26"/>
      <c r="C49" s="26"/>
      <c r="D49" s="26"/>
      <c r="E49" s="26"/>
      <c r="F49" s="23">
        <f>F45+F48</f>
        <v>388850.85</v>
      </c>
      <c r="G49" s="5"/>
    </row>
    <row r="51" spans="1:7" x14ac:dyDescent="0.25">
      <c r="E51" s="24"/>
      <c r="F51" s="24"/>
    </row>
    <row r="52" spans="1:7" x14ac:dyDescent="0.25">
      <c r="E52" s="24"/>
      <c r="F52" s="24"/>
    </row>
    <row r="53" spans="1:7" x14ac:dyDescent="0.25">
      <c r="E53" s="24"/>
      <c r="F53" s="24"/>
    </row>
    <row r="54" spans="1:7" x14ac:dyDescent="0.25">
      <c r="E54" s="24"/>
      <c r="F54" s="24"/>
    </row>
    <row r="55" spans="1:7" x14ac:dyDescent="0.25">
      <c r="E55" s="24"/>
      <c r="F55" s="24"/>
    </row>
    <row r="56" spans="1:7" x14ac:dyDescent="0.25">
      <c r="E56" s="24"/>
      <c r="F56" s="24"/>
    </row>
  </sheetData>
  <mergeCells count="8">
    <mergeCell ref="A49:E49"/>
    <mergeCell ref="A48:E48"/>
    <mergeCell ref="A18:G18"/>
    <mergeCell ref="A45:E45"/>
    <mergeCell ref="A2:G2"/>
    <mergeCell ref="A31:G31"/>
    <mergeCell ref="A34:G34"/>
    <mergeCell ref="A42:G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Каменная Арифметика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2021-02-17T09:40:37Z</dcterms:modified>
</cp:coreProperties>
</file>