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Users\Mama\Desktop\Ира\Ландшафт обучение\СиЛ\Для отправки\"/>
    </mc:Choice>
  </mc:AlternateContent>
  <xr:revisionPtr revIDLastSave="0" documentId="13_ncr:1_{1E81811C-8D9E-4DAE-A5B6-D43251EC67D3}" xr6:coauthVersionLast="37" xr6:coauthVersionMax="37" xr10:uidLastSave="{00000000-0000-0000-0000-000000000000}"/>
  <bookViews>
    <workbookView xWindow="0" yWindow="0" windowWidth="21570" windowHeight="7980" xr2:uid="{00000000-000D-0000-FFFF-FFFF00000000}"/>
  </bookViews>
  <sheets>
    <sheet name="Лист1" sheetId="4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4" l="1"/>
  <c r="H22" i="4"/>
  <c r="H24" i="4" l="1"/>
  <c r="H25" i="4" s="1"/>
  <c r="H21" i="4"/>
  <c r="H20" i="4"/>
  <c r="H19" i="4"/>
  <c r="H18" i="4"/>
  <c r="H17" i="4"/>
  <c r="H16" i="4"/>
  <c r="H15" i="4"/>
  <c r="H14" i="4"/>
  <c r="H10" i="4"/>
  <c r="H9" i="4"/>
  <c r="H8" i="4"/>
  <c r="H7" i="4"/>
  <c r="H6" i="4"/>
  <c r="H5" i="4"/>
  <c r="H4" i="4"/>
  <c r="H3" i="4"/>
  <c r="H11" i="4" l="1"/>
  <c r="H26" i="4" s="1"/>
</calcChain>
</file>

<file path=xl/sharedStrings.xml><?xml version="1.0" encoding="utf-8"?>
<sst xmlns="http://schemas.openxmlformats.org/spreadsheetml/2006/main" count="83" uniqueCount="75">
  <si>
    <t>шт</t>
  </si>
  <si>
    <t>№</t>
  </si>
  <si>
    <t>Латинское название</t>
  </si>
  <si>
    <t xml:space="preserve"> Русское название</t>
  </si>
  <si>
    <t>Высота кроны</t>
  </si>
  <si>
    <t>Контейнер</t>
  </si>
  <si>
    <t>Цена</t>
  </si>
  <si>
    <t>Сумма</t>
  </si>
  <si>
    <t>1-2 м</t>
  </si>
  <si>
    <t>с3</t>
  </si>
  <si>
    <t>кашпо 5 л</t>
  </si>
  <si>
    <t>Петуния многоцветковая</t>
  </si>
  <si>
    <t>h 15-20 см</t>
  </si>
  <si>
    <t>h 80 см</t>
  </si>
  <si>
    <t xml:space="preserve">кашпо 3 л </t>
  </si>
  <si>
    <t>Verbena nana compacta</t>
  </si>
  <si>
    <t>h  25-30 см</t>
  </si>
  <si>
    <t>клумба спираль</t>
  </si>
  <si>
    <t>кашпо 10 л</t>
  </si>
  <si>
    <t>h 80-90 см</t>
  </si>
  <si>
    <t>с1</t>
  </si>
  <si>
    <t xml:space="preserve">горшок 2л </t>
  </si>
  <si>
    <t>h 20-30</t>
  </si>
  <si>
    <t>Роза плетистая</t>
  </si>
  <si>
    <t>Rosarium Uetersen</t>
  </si>
  <si>
    <t>h 200-300 см</t>
  </si>
  <si>
    <t>с 4</t>
  </si>
  <si>
    <t>Пергала</t>
  </si>
  <si>
    <t>Метал кованный</t>
  </si>
  <si>
    <t>Названия</t>
  </si>
  <si>
    <t>Материал</t>
  </si>
  <si>
    <t>Размер</t>
  </si>
  <si>
    <t>3,0*0,99*2,10</t>
  </si>
  <si>
    <t>Нотный стан</t>
  </si>
  <si>
    <t>3,7*1,8*0,4</t>
  </si>
  <si>
    <t>Колонна античная</t>
  </si>
  <si>
    <t>Бетон</t>
  </si>
  <si>
    <t>h 1,8м</t>
  </si>
  <si>
    <t>Фонтан</t>
  </si>
  <si>
    <t>Скамья</t>
  </si>
  <si>
    <t>h 1,0 м</t>
  </si>
  <si>
    <t>Насос фонтанный</t>
  </si>
  <si>
    <t>Фонтанная установка</t>
  </si>
  <si>
    <t>d 550*h1000</t>
  </si>
  <si>
    <t>Артикул 9032</t>
  </si>
  <si>
    <t>1,47*0,56*0,09</t>
  </si>
  <si>
    <t>Рулонный газон</t>
  </si>
  <si>
    <t>Мятлик луговой</t>
  </si>
  <si>
    <t>Отсыпка</t>
  </si>
  <si>
    <t xml:space="preserve"> 1 м2</t>
  </si>
  <si>
    <t>1 м3</t>
  </si>
  <si>
    <t>Всего</t>
  </si>
  <si>
    <t>Ассортиментно - сметная ведомость</t>
  </si>
  <si>
    <t>Щебень (мелкая фракция)</t>
  </si>
  <si>
    <t>Пузыреплодник калинолистный</t>
  </si>
  <si>
    <t>Physocarpus opulifolius GreenJoker</t>
  </si>
  <si>
    <t>Петуния ампельная Опера суприм пинк морн</t>
  </si>
  <si>
    <t>Petunia Opera  Suprim Pink morn</t>
  </si>
  <si>
    <t>Гортензия метельчатая на штамбе  Пинки винки</t>
  </si>
  <si>
    <t>Hydrangea paniculata Pinki Winky</t>
  </si>
  <si>
    <t>Petunia multiflora Mambo GPF1 ( sweet pink)</t>
  </si>
  <si>
    <t xml:space="preserve"> Вербена компактная Спектрум  Рот</t>
  </si>
  <si>
    <t>Флокс метельчатый Флоренция</t>
  </si>
  <si>
    <t>Phlox paniculata Florentsiya</t>
  </si>
  <si>
    <t>Роза миниатюрная  Pink Джевел</t>
  </si>
  <si>
    <t>Rose minima Pink Jewel</t>
  </si>
  <si>
    <t>Итого по растениям</t>
  </si>
  <si>
    <t>Итого по материалам</t>
  </si>
  <si>
    <t>h 20 см (побеги 80-100)</t>
  </si>
  <si>
    <t xml:space="preserve">Прожектор уличный </t>
  </si>
  <si>
    <t xml:space="preserve">Прожектор уличный Armin Led </t>
  </si>
  <si>
    <t>358138-32425</t>
  </si>
  <si>
    <t>Светильник для мощения</t>
  </si>
  <si>
    <t>70x70x50 мм</t>
  </si>
  <si>
    <t>Стекло. 1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</si>
</sst>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2" fillId="0" borderId="8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164" fontId="1" fillId="0" borderId="5" xfId="0" applyNumberFormat="1" applyFont="1" applyBorder="1"/>
    <xf numFmtId="0" fontId="1" fillId="0" borderId="2" xfId="0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1" fillId="0" borderId="4" xfId="0" applyFont="1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1" fillId="0" borderId="12" xfId="0" applyFont="1" applyBorder="1"/>
    <xf numFmtId="0" fontId="1" fillId="0" borderId="6" xfId="0" applyFont="1" applyBorder="1"/>
    <xf numFmtId="164" fontId="1" fillId="0" borderId="11" xfId="0" applyNumberFormat="1" applyFont="1" applyBorder="1"/>
    <xf numFmtId="164" fontId="1" fillId="0" borderId="6" xfId="0" applyNumberFormat="1" applyFont="1" applyBorder="1"/>
    <xf numFmtId="0" fontId="4" fillId="0" borderId="0" xfId="0" applyFont="1" applyBorder="1"/>
    <xf numFmtId="0" fontId="4" fillId="0" borderId="0" xfId="0" applyFont="1"/>
    <xf numFmtId="164" fontId="1" fillId="0" borderId="0" xfId="0" applyNumberFormat="1" applyFont="1"/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4" xfId="0" applyNumberFormat="1" applyFont="1" applyBorder="1"/>
    <xf numFmtId="0" fontId="1" fillId="0" borderId="15" xfId="0" applyFont="1" applyBorder="1" applyAlignment="1">
      <alignment horizontal="center"/>
    </xf>
    <xf numFmtId="164" fontId="1" fillId="0" borderId="16" xfId="0" applyNumberFormat="1" applyFont="1" applyBorder="1"/>
    <xf numFmtId="0" fontId="3" fillId="0" borderId="17" xfId="0" applyFont="1" applyBorder="1" applyAlignment="1">
      <alignment horizontal="center"/>
    </xf>
    <xf numFmtId="164" fontId="3" fillId="0" borderId="19" xfId="0" applyNumberFormat="1" applyFont="1" applyBorder="1"/>
    <xf numFmtId="0" fontId="1" fillId="0" borderId="20" xfId="0" applyFont="1" applyBorder="1" applyAlignment="1">
      <alignment horizontal="center"/>
    </xf>
    <xf numFmtId="164" fontId="1" fillId="0" borderId="21" xfId="0" applyNumberFormat="1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7" fillId="0" borderId="3" xfId="0" applyFont="1" applyBorder="1" applyAlignment="1">
      <alignment horizontal="center"/>
    </xf>
    <xf numFmtId="164" fontId="7" fillId="0" borderId="7" xfId="0" applyNumberFormat="1" applyFont="1" applyBorder="1"/>
    <xf numFmtId="0" fontId="1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tabSelected="1" zoomScaleNormal="100" zoomScaleSheetLayoutView="100" workbookViewId="0">
      <selection activeCell="N23" sqref="N23"/>
    </sheetView>
  </sheetViews>
  <sheetFormatPr defaultRowHeight="15.75" x14ac:dyDescent="0.25"/>
  <cols>
    <col min="1" max="1" width="3.85546875" style="25" customWidth="1"/>
    <col min="2" max="2" width="49.28515625" style="3" bestFit="1" customWidth="1"/>
    <col min="3" max="3" width="41.85546875" style="3" bestFit="1" customWidth="1"/>
    <col min="4" max="4" width="24.140625" style="3" bestFit="1" customWidth="1"/>
    <col min="5" max="5" width="16.28515625" style="3" bestFit="1" customWidth="1"/>
    <col min="6" max="6" width="6.5703125" style="24" customWidth="1"/>
    <col min="7" max="7" width="10.7109375" style="20" bestFit="1" customWidth="1"/>
    <col min="8" max="8" width="15.85546875" style="20" bestFit="1" customWidth="1"/>
    <col min="9" max="9" width="0.140625" style="3" customWidth="1"/>
    <col min="10" max="16384" width="9.140625" style="3"/>
  </cols>
  <sheetData>
    <row r="1" spans="1:9" ht="36" customHeight="1" thickBot="1" x14ac:dyDescent="0.3">
      <c r="A1" s="47" t="s">
        <v>52</v>
      </c>
      <c r="B1" s="47"/>
      <c r="C1" s="47"/>
      <c r="D1" s="47"/>
      <c r="E1" s="47"/>
      <c r="F1" s="47"/>
      <c r="G1" s="47"/>
      <c r="H1" s="47"/>
    </row>
    <row r="2" spans="1:9" s="4" customFormat="1" ht="16.5" thickBot="1" x14ac:dyDescent="0.3">
      <c r="A2" s="37" t="s">
        <v>1</v>
      </c>
      <c r="B2" s="38" t="s">
        <v>3</v>
      </c>
      <c r="C2" s="38" t="s">
        <v>2</v>
      </c>
      <c r="D2" s="38" t="s">
        <v>4</v>
      </c>
      <c r="E2" s="38" t="s">
        <v>5</v>
      </c>
      <c r="F2" s="39" t="s">
        <v>0</v>
      </c>
      <c r="G2" s="40" t="s">
        <v>6</v>
      </c>
      <c r="H2" s="41" t="s">
        <v>7</v>
      </c>
      <c r="I2" s="2"/>
    </row>
    <row r="3" spans="1:9" x14ac:dyDescent="0.25">
      <c r="A3" s="35">
        <v>1</v>
      </c>
      <c r="B3" s="8" t="s">
        <v>54</v>
      </c>
      <c r="C3" s="8" t="s">
        <v>55</v>
      </c>
      <c r="D3" s="8" t="s">
        <v>8</v>
      </c>
      <c r="E3" s="8" t="s">
        <v>9</v>
      </c>
      <c r="F3" s="22">
        <v>27</v>
      </c>
      <c r="G3" s="9">
        <v>500</v>
      </c>
      <c r="H3" s="36">
        <f t="shared" ref="H3:H10" si="0">F3*G3</f>
        <v>13500</v>
      </c>
      <c r="I3" s="7"/>
    </row>
    <row r="4" spans="1:9" x14ac:dyDescent="0.25">
      <c r="A4" s="29">
        <v>2</v>
      </c>
      <c r="B4" s="1" t="s">
        <v>56</v>
      </c>
      <c r="C4" s="1" t="s">
        <v>57</v>
      </c>
      <c r="D4" s="1" t="s">
        <v>68</v>
      </c>
      <c r="E4" s="1" t="s">
        <v>10</v>
      </c>
      <c r="F4" s="26">
        <v>1</v>
      </c>
      <c r="G4" s="27">
        <v>200</v>
      </c>
      <c r="H4" s="30">
        <f t="shared" si="0"/>
        <v>200</v>
      </c>
      <c r="I4" s="7"/>
    </row>
    <row r="5" spans="1:9" x14ac:dyDescent="0.25">
      <c r="A5" s="29">
        <v>3</v>
      </c>
      <c r="B5" s="1" t="s">
        <v>58</v>
      </c>
      <c r="C5" s="1" t="s">
        <v>59</v>
      </c>
      <c r="D5" s="1" t="s">
        <v>13</v>
      </c>
      <c r="E5" s="1" t="s">
        <v>18</v>
      </c>
      <c r="F5" s="26">
        <v>1</v>
      </c>
      <c r="G5" s="27">
        <v>3500</v>
      </c>
      <c r="H5" s="30">
        <f t="shared" si="0"/>
        <v>3500</v>
      </c>
      <c r="I5" s="7"/>
    </row>
    <row r="6" spans="1:9" x14ac:dyDescent="0.25">
      <c r="A6" s="29">
        <v>4</v>
      </c>
      <c r="B6" s="1" t="s">
        <v>11</v>
      </c>
      <c r="C6" s="1" t="s">
        <v>60</v>
      </c>
      <c r="D6" s="1" t="s">
        <v>12</v>
      </c>
      <c r="E6" s="1" t="s">
        <v>14</v>
      </c>
      <c r="F6" s="26">
        <v>7</v>
      </c>
      <c r="G6" s="27">
        <v>250</v>
      </c>
      <c r="H6" s="30">
        <f t="shared" si="0"/>
        <v>1750</v>
      </c>
      <c r="I6" s="7"/>
    </row>
    <row r="7" spans="1:9" x14ac:dyDescent="0.25">
      <c r="A7" s="29">
        <v>5</v>
      </c>
      <c r="B7" s="1" t="s">
        <v>61</v>
      </c>
      <c r="C7" s="1" t="s">
        <v>15</v>
      </c>
      <c r="D7" s="1" t="s">
        <v>16</v>
      </c>
      <c r="E7" s="1" t="s">
        <v>17</v>
      </c>
      <c r="F7" s="26">
        <v>50</v>
      </c>
      <c r="G7" s="27">
        <v>50</v>
      </c>
      <c r="H7" s="30">
        <f t="shared" si="0"/>
        <v>2500</v>
      </c>
      <c r="I7" s="10"/>
    </row>
    <row r="8" spans="1:9" x14ac:dyDescent="0.25">
      <c r="A8" s="29">
        <v>6</v>
      </c>
      <c r="B8" s="1" t="s">
        <v>62</v>
      </c>
      <c r="C8" s="1" t="s">
        <v>63</v>
      </c>
      <c r="D8" s="1" t="s">
        <v>19</v>
      </c>
      <c r="E8" s="1" t="s">
        <v>20</v>
      </c>
      <c r="F8" s="26">
        <v>2</v>
      </c>
      <c r="G8" s="27">
        <v>250</v>
      </c>
      <c r="H8" s="30">
        <f t="shared" si="0"/>
        <v>500</v>
      </c>
      <c r="I8" s="11"/>
    </row>
    <row r="9" spans="1:9" x14ac:dyDescent="0.25">
      <c r="A9" s="29">
        <v>7</v>
      </c>
      <c r="B9" s="1" t="s">
        <v>64</v>
      </c>
      <c r="C9" s="1" t="s">
        <v>65</v>
      </c>
      <c r="D9" s="1" t="s">
        <v>22</v>
      </c>
      <c r="E9" s="1" t="s">
        <v>21</v>
      </c>
      <c r="F9" s="26">
        <v>1</v>
      </c>
      <c r="G9" s="27">
        <v>700</v>
      </c>
      <c r="H9" s="30">
        <f t="shared" si="0"/>
        <v>700</v>
      </c>
      <c r="I9" s="11"/>
    </row>
    <row r="10" spans="1:9" ht="16.5" thickBot="1" x14ac:dyDescent="0.3">
      <c r="A10" s="31">
        <v>8</v>
      </c>
      <c r="B10" s="5" t="s">
        <v>23</v>
      </c>
      <c r="C10" s="5" t="s">
        <v>24</v>
      </c>
      <c r="D10" s="5" t="s">
        <v>25</v>
      </c>
      <c r="E10" s="5" t="s">
        <v>26</v>
      </c>
      <c r="F10" s="21">
        <v>1</v>
      </c>
      <c r="G10" s="6">
        <v>1100</v>
      </c>
      <c r="H10" s="32">
        <f t="shared" si="0"/>
        <v>1100</v>
      </c>
      <c r="I10" s="11"/>
    </row>
    <row r="11" spans="1:9" ht="16.5" thickBot="1" x14ac:dyDescent="0.3">
      <c r="A11" s="33"/>
      <c r="B11" s="54" t="s">
        <v>66</v>
      </c>
      <c r="C11" s="55"/>
      <c r="D11" s="55"/>
      <c r="E11" s="55"/>
      <c r="F11" s="55"/>
      <c r="G11" s="56"/>
      <c r="H11" s="34">
        <f>SUM(H3:H10)</f>
        <v>23750</v>
      </c>
      <c r="I11" s="11"/>
    </row>
    <row r="12" spans="1:9" s="13" customFormat="1" ht="16.5" thickBot="1" x14ac:dyDescent="0.3">
      <c r="A12" s="28"/>
      <c r="B12" s="14"/>
      <c r="C12" s="15"/>
      <c r="D12" s="15"/>
      <c r="E12" s="15"/>
      <c r="F12" s="23"/>
      <c r="G12" s="16"/>
      <c r="H12" s="17"/>
      <c r="I12" s="12"/>
    </row>
    <row r="13" spans="1:9" ht="16.5" thickBot="1" x14ac:dyDescent="0.3">
      <c r="A13" s="37"/>
      <c r="B13" s="38" t="s">
        <v>29</v>
      </c>
      <c r="C13" s="38" t="s">
        <v>30</v>
      </c>
      <c r="D13" s="48" t="s">
        <v>31</v>
      </c>
      <c r="E13" s="49"/>
      <c r="F13" s="39" t="s">
        <v>0</v>
      </c>
      <c r="G13" s="38" t="s">
        <v>6</v>
      </c>
      <c r="H13" s="41" t="s">
        <v>7</v>
      </c>
      <c r="I13" s="11"/>
    </row>
    <row r="14" spans="1:9" x14ac:dyDescent="0.25">
      <c r="A14" s="35">
        <v>1</v>
      </c>
      <c r="B14" s="8" t="s">
        <v>27</v>
      </c>
      <c r="C14" s="8" t="s">
        <v>28</v>
      </c>
      <c r="D14" s="50" t="s">
        <v>32</v>
      </c>
      <c r="E14" s="51"/>
      <c r="F14" s="22">
        <v>1</v>
      </c>
      <c r="G14" s="9">
        <v>35000</v>
      </c>
      <c r="H14" s="36">
        <f t="shared" ref="H14:H24" si="1">F14*G14</f>
        <v>35000</v>
      </c>
      <c r="I14" s="11"/>
    </row>
    <row r="15" spans="1:9" x14ac:dyDescent="0.25">
      <c r="A15" s="29">
        <v>2</v>
      </c>
      <c r="B15" s="1" t="s">
        <v>33</v>
      </c>
      <c r="C15" s="1" t="s">
        <v>28</v>
      </c>
      <c r="D15" s="52" t="s">
        <v>34</v>
      </c>
      <c r="E15" s="53"/>
      <c r="F15" s="26">
        <v>1</v>
      </c>
      <c r="G15" s="27">
        <v>20000</v>
      </c>
      <c r="H15" s="30">
        <f t="shared" si="1"/>
        <v>20000</v>
      </c>
      <c r="I15" s="11"/>
    </row>
    <row r="16" spans="1:9" x14ac:dyDescent="0.25">
      <c r="A16" s="29">
        <v>3</v>
      </c>
      <c r="B16" s="1" t="s">
        <v>35</v>
      </c>
      <c r="C16" s="1" t="s">
        <v>36</v>
      </c>
      <c r="D16" s="52" t="s">
        <v>37</v>
      </c>
      <c r="E16" s="53"/>
      <c r="F16" s="26">
        <v>1</v>
      </c>
      <c r="G16" s="27">
        <v>6800</v>
      </c>
      <c r="H16" s="30">
        <f t="shared" si="1"/>
        <v>6800</v>
      </c>
      <c r="I16" s="11"/>
    </row>
    <row r="17" spans="1:9" x14ac:dyDescent="0.25">
      <c r="A17" s="29">
        <v>4</v>
      </c>
      <c r="B17" s="1" t="s">
        <v>35</v>
      </c>
      <c r="C17" s="1" t="s">
        <v>36</v>
      </c>
      <c r="D17" s="52" t="s">
        <v>40</v>
      </c>
      <c r="E17" s="53"/>
      <c r="F17" s="26">
        <v>1</v>
      </c>
      <c r="G17" s="27">
        <v>3400</v>
      </c>
      <c r="H17" s="30">
        <f t="shared" si="1"/>
        <v>3400</v>
      </c>
      <c r="I17" s="11"/>
    </row>
    <row r="18" spans="1:9" x14ac:dyDescent="0.25">
      <c r="A18" s="29">
        <v>5</v>
      </c>
      <c r="B18" s="1" t="s">
        <v>38</v>
      </c>
      <c r="C18" s="1" t="s">
        <v>36</v>
      </c>
      <c r="D18" s="52" t="s">
        <v>43</v>
      </c>
      <c r="E18" s="53"/>
      <c r="F18" s="26">
        <v>1</v>
      </c>
      <c r="G18" s="27">
        <v>6000</v>
      </c>
      <c r="H18" s="30">
        <f t="shared" si="1"/>
        <v>6000</v>
      </c>
      <c r="I18" s="11"/>
    </row>
    <row r="19" spans="1:9" x14ac:dyDescent="0.25">
      <c r="A19" s="29">
        <v>6</v>
      </c>
      <c r="B19" s="1" t="s">
        <v>42</v>
      </c>
      <c r="C19" s="1" t="s">
        <v>41</v>
      </c>
      <c r="D19" s="52" t="s">
        <v>44</v>
      </c>
      <c r="E19" s="53"/>
      <c r="F19" s="26">
        <v>1</v>
      </c>
      <c r="G19" s="27">
        <v>2000</v>
      </c>
      <c r="H19" s="30">
        <f t="shared" si="1"/>
        <v>2000</v>
      </c>
      <c r="I19" s="11"/>
    </row>
    <row r="20" spans="1:9" x14ac:dyDescent="0.25">
      <c r="A20" s="29">
        <v>7</v>
      </c>
      <c r="B20" s="1" t="s">
        <v>39</v>
      </c>
      <c r="C20" s="1" t="s">
        <v>28</v>
      </c>
      <c r="D20" s="52" t="s">
        <v>45</v>
      </c>
      <c r="E20" s="53"/>
      <c r="F20" s="26">
        <v>1</v>
      </c>
      <c r="G20" s="27">
        <v>7500</v>
      </c>
      <c r="H20" s="30">
        <f t="shared" si="1"/>
        <v>7500</v>
      </c>
      <c r="I20" s="11"/>
    </row>
    <row r="21" spans="1:9" x14ac:dyDescent="0.25">
      <c r="A21" s="29">
        <v>8</v>
      </c>
      <c r="B21" s="1" t="s">
        <v>46</v>
      </c>
      <c r="C21" s="1" t="s">
        <v>47</v>
      </c>
      <c r="D21" s="52" t="s">
        <v>49</v>
      </c>
      <c r="E21" s="53"/>
      <c r="F21" s="26">
        <v>8</v>
      </c>
      <c r="G21" s="27">
        <v>150</v>
      </c>
      <c r="H21" s="30">
        <f t="shared" si="1"/>
        <v>1200</v>
      </c>
      <c r="I21" s="11"/>
    </row>
    <row r="22" spans="1:9" x14ac:dyDescent="0.25">
      <c r="A22" s="29">
        <v>9</v>
      </c>
      <c r="B22" s="1" t="s">
        <v>48</v>
      </c>
      <c r="C22" s="1" t="s">
        <v>53</v>
      </c>
      <c r="D22" s="52" t="s">
        <v>50</v>
      </c>
      <c r="E22" s="53"/>
      <c r="F22" s="26">
        <v>1</v>
      </c>
      <c r="G22" s="27">
        <v>1115</v>
      </c>
      <c r="H22" s="30">
        <f t="shared" ref="H22:H23" si="2">F22*G22</f>
        <v>1115</v>
      </c>
      <c r="I22" s="11"/>
    </row>
    <row r="23" spans="1:9" x14ac:dyDescent="0.25">
      <c r="A23" s="29">
        <v>10</v>
      </c>
      <c r="B23" s="1" t="s">
        <v>69</v>
      </c>
      <c r="C23" s="1" t="s">
        <v>70</v>
      </c>
      <c r="D23" s="52" t="s">
        <v>71</v>
      </c>
      <c r="E23" s="53"/>
      <c r="F23" s="26">
        <v>3</v>
      </c>
      <c r="G23" s="27">
        <v>1260</v>
      </c>
      <c r="H23" s="30">
        <f t="shared" si="2"/>
        <v>3780</v>
      </c>
      <c r="I23" s="11"/>
    </row>
    <row r="24" spans="1:9" ht="17.25" customHeight="1" thickBot="1" x14ac:dyDescent="0.3">
      <c r="A24" s="31">
        <v>11</v>
      </c>
      <c r="B24" s="5" t="s">
        <v>72</v>
      </c>
      <c r="C24" s="46" t="s">
        <v>74</v>
      </c>
      <c r="D24" s="59" t="s">
        <v>73</v>
      </c>
      <c r="E24" s="60"/>
      <c r="F24" s="21">
        <v>28</v>
      </c>
      <c r="G24" s="6">
        <v>639</v>
      </c>
      <c r="H24" s="32">
        <f t="shared" si="1"/>
        <v>17892</v>
      </c>
      <c r="I24" s="11"/>
    </row>
    <row r="25" spans="1:9" ht="16.5" thickBot="1" x14ac:dyDescent="0.3">
      <c r="A25" s="33"/>
      <c r="B25" s="54" t="s">
        <v>67</v>
      </c>
      <c r="C25" s="55"/>
      <c r="D25" s="55"/>
      <c r="E25" s="55"/>
      <c r="F25" s="55"/>
      <c r="G25" s="56"/>
      <c r="H25" s="34">
        <f>SUM(H14:H24)</f>
        <v>104687</v>
      </c>
      <c r="I25" s="11"/>
    </row>
    <row r="26" spans="1:9" s="43" customFormat="1" ht="18.75" x14ac:dyDescent="0.3">
      <c r="A26" s="44"/>
      <c r="B26" s="57" t="s">
        <v>51</v>
      </c>
      <c r="C26" s="57"/>
      <c r="D26" s="57"/>
      <c r="E26" s="57"/>
      <c r="F26" s="57"/>
      <c r="G26" s="58"/>
      <c r="H26" s="45">
        <f>H11+H25</f>
        <v>128437</v>
      </c>
      <c r="I26" s="42"/>
    </row>
    <row r="27" spans="1:9" s="19" customFormat="1" x14ac:dyDescent="0.25">
      <c r="A27" s="25"/>
      <c r="B27" s="3"/>
      <c r="C27" s="3"/>
      <c r="D27" s="3"/>
      <c r="E27" s="3"/>
      <c r="F27" s="24"/>
      <c r="G27" s="20"/>
      <c r="H27" s="20"/>
      <c r="I27" s="18"/>
    </row>
  </sheetData>
  <mergeCells count="16">
    <mergeCell ref="B25:G25"/>
    <mergeCell ref="B26:G26"/>
    <mergeCell ref="D17:E17"/>
    <mergeCell ref="D18:E18"/>
    <mergeCell ref="D19:E19"/>
    <mergeCell ref="D20:E20"/>
    <mergeCell ref="D21:E21"/>
    <mergeCell ref="D24:E24"/>
    <mergeCell ref="D22:E22"/>
    <mergeCell ref="D23:E23"/>
    <mergeCell ref="A1:H1"/>
    <mergeCell ref="D13:E13"/>
    <mergeCell ref="D14:E14"/>
    <mergeCell ref="D15:E15"/>
    <mergeCell ref="D16:E16"/>
    <mergeCell ref="B11:G11"/>
  </mergeCells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Mama</cp:lastModifiedBy>
  <cp:lastPrinted>2021-02-14T07:45:32Z</cp:lastPrinted>
  <dcterms:created xsi:type="dcterms:W3CDTF">2018-11-20T10:08:57Z</dcterms:created>
  <dcterms:modified xsi:type="dcterms:W3CDTF">2021-02-19T11:41:11Z</dcterms:modified>
</cp:coreProperties>
</file>