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ссортиментная ведомость" sheetId="1" state="visible" r:id="rId2"/>
    <sheet name="Смет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<sst xmlns="http://schemas.openxmlformats.org/spreadsheetml/2006/main" count="150" uniqueCount="116">
  <si>
    <t xml:space="preserve">Ассортиментная ведомость</t>
  </si>
  <si>
    <t xml:space="preserve">Русское название</t>
  </si>
  <si>
    <t xml:space="preserve">Латинское название</t>
  </si>
  <si>
    <t xml:space="preserve">Сорт</t>
  </si>
  <si>
    <t xml:space="preserve">Контейнер</t>
  </si>
  <si>
    <t xml:space="preserve">Кол-во, шт</t>
  </si>
  <si>
    <t xml:space="preserve">Барбарис тунберга </t>
  </si>
  <si>
    <t xml:space="preserve">Berberis thunbergii</t>
  </si>
  <si>
    <t xml:space="preserve">Atropurpurea' </t>
  </si>
  <si>
    <t xml:space="preserve">C3</t>
  </si>
  <si>
    <t xml:space="preserve">Pink Queen' </t>
  </si>
  <si>
    <t xml:space="preserve">C2</t>
  </si>
  <si>
    <t xml:space="preserve">Берёза повислая</t>
  </si>
  <si>
    <t xml:space="preserve">Betula pendula</t>
  </si>
  <si>
    <t xml:space="preserve">—</t>
  </si>
  <si>
    <t xml:space="preserve">C10</t>
  </si>
  <si>
    <t xml:space="preserve">Дёрен белый</t>
  </si>
  <si>
    <t xml:space="preserve">Cornus alba </t>
  </si>
  <si>
    <t xml:space="preserve">Elegantissima' </t>
  </si>
  <si>
    <t xml:space="preserve">C5</t>
  </si>
  <si>
    <t xml:space="preserve">Gouchaultii' </t>
  </si>
  <si>
    <t xml:space="preserve">Кровохлёбка лекарственная</t>
  </si>
  <si>
    <t xml:space="preserve">Sanguisorba officinalis </t>
  </si>
  <si>
    <t xml:space="preserve">Tanna' </t>
  </si>
  <si>
    <t xml:space="preserve">С2-3</t>
  </si>
  <si>
    <t xml:space="preserve">Пахизандра верхушечная</t>
  </si>
  <si>
    <t xml:space="preserve">Pachysandra terminalis </t>
  </si>
  <si>
    <t xml:space="preserve">Green Carpet'</t>
  </si>
  <si>
    <t xml:space="preserve">С3</t>
  </si>
  <si>
    <t xml:space="preserve">Щучка дернистая</t>
  </si>
  <si>
    <t xml:space="preserve">Deshampsia cespitosa</t>
  </si>
  <si>
    <t xml:space="preserve">Goldschleier'</t>
  </si>
  <si>
    <t xml:space="preserve">Итог</t>
  </si>
  <si>
    <t xml:space="preserve">Название </t>
  </si>
  <si>
    <t xml:space="preserve">Единицы измерения </t>
  </si>
  <si>
    <t xml:space="preserve">Цена за единицу</t>
  </si>
  <si>
    <t xml:space="preserve">Количество единиц</t>
  </si>
  <si>
    <t xml:space="preserve">Стоимость</t>
  </si>
  <si>
    <t xml:space="preserve">Примечание</t>
  </si>
  <si>
    <t xml:space="preserve">Ссылки</t>
  </si>
  <si>
    <t xml:space="preserve">Ассортимент растений</t>
  </si>
  <si>
    <t xml:space="preserve">Барбарис тунберга 'Atropurpurea'</t>
  </si>
  <si>
    <t xml:space="preserve">шт</t>
  </si>
  <si>
    <t xml:space="preserve">40-60 см; С3</t>
  </si>
  <si>
    <t xml:space="preserve">https://imperialgarden.ru/katalog/rasteniya/barbaris/tunberga/atropurpurea/</t>
  </si>
  <si>
    <t xml:space="preserve">Барбарис тунберга 'Pink Queen'</t>
  </si>
  <si>
    <t xml:space="preserve">30-40 см; С2</t>
  </si>
  <si>
    <t xml:space="preserve">https://imperialgarden.ru/katalog/rasteniya/barbaris/tunberga/pink-queen/</t>
  </si>
  <si>
    <t xml:space="preserve">200-225 м; контейнер С10</t>
  </si>
  <si>
    <t xml:space="preserve">https://yoly-paly.ru/catalog/bereza/bereza_povislaya_betula_pendula/</t>
  </si>
  <si>
    <t xml:space="preserve">Дёрен белый 'Elegantissima'</t>
  </si>
  <si>
    <t xml:space="preserve">125-150 м; С5</t>
  </si>
  <si>
    <t xml:space="preserve">https://imperialgarden.ru/katalog/rasteniya/deren/belyj/elegantissima/ </t>
  </si>
  <si>
    <t xml:space="preserve">Дёрен белый 'Gouchaultii'</t>
  </si>
  <si>
    <t xml:space="preserve">60-80 м; С5</t>
  </si>
  <si>
    <t xml:space="preserve">https://m-green.ru/dekorativnye-rasteniya/deren-belyi-gouchaulti.html</t>
  </si>
  <si>
    <t xml:space="preserve">Кровохлёбка лекарственная 'Tanna'</t>
  </si>
  <si>
    <t xml:space="preserve">50 см; С2-3</t>
  </si>
  <si>
    <t xml:space="preserve">https://m-green.ru/perennials/krovokhlebka-lekarstvennaya-tanna.html</t>
  </si>
  <si>
    <t xml:space="preserve">Пахизандра верхушечная 'Green Carpet'</t>
  </si>
  <si>
    <t xml:space="preserve">до 20 см; С3 (примерно 19х19 см2)</t>
  </si>
  <si>
    <t xml:space="preserve">https://www.drevo-spas.ru/travjanistie/pahizandra-verhushechnaja-grin-karpet.html</t>
  </si>
  <si>
    <t xml:space="preserve">Щучка дернистая 'Goldshleier'</t>
  </si>
  <si>
    <t xml:space="preserve">30-50 см; С2-3</t>
  </si>
  <si>
    <t xml:space="preserve">https://m-green.ru/perennials/schuchka-dernistaya-goldschleier.html</t>
  </si>
  <si>
    <t xml:space="preserve">Перечень строительных материалов</t>
  </si>
  <si>
    <t xml:space="preserve">Антисептик для реек (108м²)</t>
  </si>
  <si>
    <t xml:space="preserve">S=70.5м² (остатки в стыки)</t>
  </si>
  <si>
    <t xml:space="preserve">https://leroymerlin.ru/product/antiseptik-neomid-biocolor-matovyy-venge-9-l-82539666/</t>
  </si>
  <si>
    <t xml:space="preserve">Антисептик для фанеры на пол</t>
  </si>
  <si>
    <t xml:space="preserve">в т.ч.  для фанеры для скамьи</t>
  </si>
  <si>
    <t xml:space="preserve">https://www.obi.ru/antiseptiki-dlya-dereva/antiseptik-pinotex-classic-polumatovyi-orekh-1-l/p/3377066</t>
  </si>
  <si>
    <t xml:space="preserve">Водопад (комплект)</t>
  </si>
  <si>
    <t xml:space="preserve">шт </t>
  </si>
  <si>
    <t xml:space="preserve">Зеркальное полотно 140х100</t>
  </si>
  <si>
    <t xml:space="preserve">https://зеркаловраме.рф/shop/listovye-zerkala/obrabotka-kromki-tsena-za-pogonnyj-met/</t>
  </si>
  <si>
    <t xml:space="preserve">Зеркальное полотно 180х100</t>
  </si>
  <si>
    <t xml:space="preserve">Каркасные дуги для скаьи</t>
  </si>
  <si>
    <t xml:space="preserve">Клей для зеркал Титан</t>
  </si>
  <si>
    <t xml:space="preserve">https://www.remont3000.ru/catalog/zhidkie_gvozdi/titan_dlya_zerkal_kley_zhidkie_gvozdi_0_31l_bezhevyy/?gclid=Cj0KCQiApsiBBhCKARIsAN8o_4jj19Ng8KWplXkjoTNED6qv9EMq8ctEVvkMkM2wtozdgNP9R2UFQKkaAl1cEALw_wcB</t>
  </si>
  <si>
    <t xml:space="preserve">Ламин. фанера 12мм</t>
  </si>
  <si>
    <t xml:space="preserve">S=12,2м²(забор) S=19.9м²(фанера)</t>
  </si>
  <si>
    <t xml:space="preserve">Подсветка водопада, линейная</t>
  </si>
  <si>
    <t xml:space="preserve">https://www.alsera.ru/catalog/oborudovanie_dlya_fontana_i_vodoema/svetilniki_dlya_vodoema/lineynaya_podsvetka_dlya_vodoema-1/podsvetka-aqualine-led/?id=35831</t>
  </si>
  <si>
    <t xml:space="preserve">Подставка для светильника</t>
  </si>
  <si>
    <t xml:space="preserve">https://www.vamsvet.ru/catalog/product/osnovanie_dlya_svetilnika_08449_uniel_ufp_a05ae_black/</t>
  </si>
  <si>
    <t xml:space="preserve">Рейка 50x50x300</t>
  </si>
  <si>
    <t xml:space="preserve">2 (запас)</t>
  </si>
  <si>
    <t xml:space="preserve">https://elka-palka.ru/obreznaya-rejka-50-h-50</t>
  </si>
  <si>
    <t xml:space="preserve">Светильник</t>
  </si>
  <si>
    <t xml:space="preserve">https://www.vamsvet.ru/catalog/product/sfera_gladkaya_08074_uniel_ufp_r200a_opal/</t>
  </si>
  <si>
    <t xml:space="preserve">Светодиодная лента (подсветка скамьи)</t>
  </si>
  <si>
    <t xml:space="preserve">м</t>
  </si>
  <si>
    <t xml:space="preserve">https://www.castorama.ru/svetodiodnaja-lenta-navigator-92-led-m-220-v-9-vt-ip67-50-m-belaja</t>
  </si>
  <si>
    <t xml:space="preserve">Террасная доска ДПК</t>
  </si>
  <si>
    <t xml:space="preserve">S=4м²</t>
  </si>
  <si>
    <t xml:space="preserve">https://leroymerlin.ru/product/terrasnaya-doska-dpk-cm-decking-nature-cvet-ryabina-2200h135h25-mm-0-405-m-82599615/</t>
  </si>
  <si>
    <t xml:space="preserve">Террасная доска ДПК Венге</t>
  </si>
  <si>
    <t xml:space="preserve">Террасная доска ДПК Вишня</t>
  </si>
  <si>
    <t xml:space="preserve">https://leroymerlin.ru/product/terrasnaya-doska-dpk-cm-decking-vintage-cvet-dub-4000h140h25-mm-0-56-m-82338674/</t>
  </si>
  <si>
    <t xml:space="preserve">Фанера 12мм 2.976 м²</t>
  </si>
  <si>
    <t xml:space="preserve">недостаток площади возьмем из остатков ( S=6.1м²)</t>
  </si>
  <si>
    <t xml:space="preserve">https://leroymerlin.ru/product/fanera-12-mm-vlagostoykaya-fsf-neshlifovannaya-1220h2440-mm-sort-3-3-2-976-m-18484381/</t>
  </si>
  <si>
    <t xml:space="preserve">Фанера 8мм для скамьи</t>
  </si>
  <si>
    <t xml:space="preserve">S=5,6</t>
  </si>
  <si>
    <t xml:space="preserve">https://leroymerlin.ru/product/fanera-8-mm-fk-shlifovannaya-1525x1525-mm-sort-3-4-2-325-m-11987998/</t>
  </si>
  <si>
    <t xml:space="preserve">Щебень</t>
  </si>
  <si>
    <t xml:space="preserve">м3</t>
  </si>
  <si>
    <t xml:space="preserve">объём 0,15 м3</t>
  </si>
  <si>
    <t xml:space="preserve">https://www.4-7.ru/catalog/prirodnyiy-kamen/dekorativnye-schebni/dekorativnye-kroshki-peski-i-schebni/kroshka-serpentenitovaya.html</t>
  </si>
  <si>
    <t xml:space="preserve">Щепа чёрная</t>
  </si>
  <si>
    <t xml:space="preserve">объём 0,4 м3; 1 шт=мешок 60 л</t>
  </si>
  <si>
    <t xml:space="preserve">https://www.obi.ru/dekorativnaya-mulcha/shepa-dekorativnaya-peter-peat-chernaya-60-l/p/4498978</t>
  </si>
  <si>
    <t xml:space="preserve">Сумма растения</t>
  </si>
  <si>
    <t xml:space="preserve">Сумма материалы</t>
  </si>
  <si>
    <t xml:space="preserve">Монтажные и демонтажные работы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</si>
</sst>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0"/>
      <charset val="1"/>
    </font>
    <font>
      <u val="single"/>
      <sz val="11"/>
      <color rgb="FF1155CC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A2C4C9"/>
        <bgColor rgb="FF99CCFF"/>
      </patternFill>
    </fill>
    <fill>
      <patternFill patternType="solid">
        <fgColor rgb="FFF4CCCC"/>
        <bgColor rgb="FFD0E0E3"/>
      </patternFill>
    </fill>
    <fill>
      <patternFill patternType="solid">
        <fgColor rgb="FFD0E0E3"/>
        <bgColor rgb="FFCFE2F3"/>
      </patternFill>
    </fill>
    <fill>
      <patternFill patternType="solid">
        <fgColor rgb="FFC9DAF8"/>
        <bgColor rgb="FFCFE2F3"/>
      </patternFill>
    </fill>
    <fill>
      <patternFill patternType="solid">
        <fgColor rgb="FFCFE2F3"/>
        <bgColor rgb="FFD0E0E3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2C4C9"/>
      <rgbColor rgb="FF808080"/>
      <rgbColor rgb="FF9999FF"/>
      <rgbColor rgb="FF993366"/>
      <rgbColor rgb="FFFFFFCC"/>
      <rgbColor rgb="FFCFE2F3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E0E3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imperialgarden.ru/katalog/rasteniya/barbaris/tunberga/atropurpurea/" TargetMode="External"/><Relationship Id="rId2" Type="http://schemas.openxmlformats.org/officeDocument/2006/relationships/hyperlink" Target="https://imperialgarden.ru/katalog/rasteniya/barbaris/tunberga/pink-queen/" TargetMode="External"/><Relationship Id="rId3" Type="http://schemas.openxmlformats.org/officeDocument/2006/relationships/hyperlink" Target="https://yoly-paly.ru/catalog/bereza/bereza_povislaya_betula_pendula/" TargetMode="External"/><Relationship Id="rId4" Type="http://schemas.openxmlformats.org/officeDocument/2006/relationships/hyperlink" Target="https://imperialgarden.ru/katalog/rasteniya/deren/belyj/elegantissima/" TargetMode="External"/><Relationship Id="rId5" Type="http://schemas.openxmlformats.org/officeDocument/2006/relationships/hyperlink" Target="https://m-green.ru/dekorativnye-rasteniya/deren-belyi-gouchaulti.html" TargetMode="External"/><Relationship Id="rId6" Type="http://schemas.openxmlformats.org/officeDocument/2006/relationships/hyperlink" Target="https://m-green.ru/perennials/krovokhlebka-lekarstvennaya-tanna.html" TargetMode="External"/><Relationship Id="rId7" Type="http://schemas.openxmlformats.org/officeDocument/2006/relationships/hyperlink" Target="https://www.drevo-spas.ru/travjanistie/pahizandra-verhushechnaja-grin-karpet.html" TargetMode="External"/><Relationship Id="rId8" Type="http://schemas.openxmlformats.org/officeDocument/2006/relationships/hyperlink" Target="https://m-green.ru/perennials/schuchka-dernistaya-goldschleier.html" TargetMode="External"/><Relationship Id="rId9" Type="http://schemas.openxmlformats.org/officeDocument/2006/relationships/hyperlink" Target="https://leroymerlin.ru/product/antiseptik-neomid-biocolor-matovyy-venge-9-l-82539666/" TargetMode="External"/><Relationship Id="rId10" Type="http://schemas.openxmlformats.org/officeDocument/2006/relationships/hyperlink" Target="https://www.obi.ru/antiseptiki-dlya-dereva/antiseptik-pinotex-classic-polumatovyi-orekh-1-l/p/3377066" TargetMode="External"/><Relationship Id="rId11" Type="http://schemas.openxmlformats.org/officeDocument/2006/relationships/hyperlink" Target="https://www.remont3000.ru/catalog/zhidkie_gvozdi/titan_dlya_zerkal_kley_zhidkie_gvozdi_0_31l_bezhevyy/?gclid=Cj0KCQiApsiBBhCKARIsAN8o_4jj19Ng8KWplXkjoTNED6qv9EMq8ctEVvkMkM2wtozdgNP9R2UFQKkaAl1cEALw_wcB" TargetMode="External"/><Relationship Id="rId12" Type="http://schemas.openxmlformats.org/officeDocument/2006/relationships/hyperlink" Target="https://www.alsera.ru/catalog/oborudovanie_dlya_fontana_i_vodoema/svetilniki_dlya_vodoema/lineynaya_podsvetka_dlya_vodoema-1/podsvetka-aqualine-led/?id=35831" TargetMode="External"/><Relationship Id="rId13" Type="http://schemas.openxmlformats.org/officeDocument/2006/relationships/hyperlink" Target="https://www.vamsvet.ru/catalog/product/osnovanie_dlya_svetilnika_08449_uniel_ufp_a05ae_black/" TargetMode="External"/><Relationship Id="rId14" Type="http://schemas.openxmlformats.org/officeDocument/2006/relationships/hyperlink" Target="https://elka-palka.ru/obreznaya-rejka-50-h-50" TargetMode="External"/><Relationship Id="rId15" Type="http://schemas.openxmlformats.org/officeDocument/2006/relationships/hyperlink" Target="https://www.vamsvet.ru/catalog/product/sfera_gladkaya_08074_uniel_ufp_r200a_opal/" TargetMode="External"/><Relationship Id="rId16" Type="http://schemas.openxmlformats.org/officeDocument/2006/relationships/hyperlink" Target="https://www.castorama.ru/svetodiodnaja-lenta-navigator-92-led-m-220-v-9-vt-ip67-50-m-belaja" TargetMode="External"/><Relationship Id="rId17" Type="http://schemas.openxmlformats.org/officeDocument/2006/relationships/hyperlink" Target="https://leroymerlin.ru/product/terrasnaya-doska-dpk-cm-decking-nature-cvet-ryabina-2200h135h25-mm-0-405-m-82599615/" TargetMode="External"/><Relationship Id="rId18" Type="http://schemas.openxmlformats.org/officeDocument/2006/relationships/hyperlink" Target="https://leroymerlin.ru/product/terrasnaya-doska-dpk-cm-decking-nature-cvet-ryabina-2200h135h25-mm-0-405-m-82599615/" TargetMode="External"/><Relationship Id="rId19" Type="http://schemas.openxmlformats.org/officeDocument/2006/relationships/hyperlink" Target="https://leroymerlin.ru/product/terrasnaya-doska-dpk-cm-decking-vintage-cvet-dub-4000h140h25-mm-0-56-m-82338674/" TargetMode="External"/><Relationship Id="rId20" Type="http://schemas.openxmlformats.org/officeDocument/2006/relationships/hyperlink" Target="https://leroymerlin.ru/product/fanera-12-mm-vlagostoykaya-fsf-neshlifovannaya-1220h2440-mm-sort-3-3-2-976-m-18484381/" TargetMode="External"/><Relationship Id="rId21" Type="http://schemas.openxmlformats.org/officeDocument/2006/relationships/hyperlink" Target="https://www.4-7.ru/catalog/prirodnyiy-kamen/dekorativnye-schebni/dekorativnye-kroshki-peski-i-schebni/kroshka-serpentenitovaya.html" TargetMode="External"/><Relationship Id="rId22" Type="http://schemas.openxmlformats.org/officeDocument/2006/relationships/hyperlink" Target="https://www.obi.ru/dekorativnaya-mulcha/shepa-dekorativnaya-peter-peat-chernaya-60-l/p/4498978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4.4609375" defaultRowHeight="15.75" zeroHeight="false" outlineLevelRow="0" outlineLevelCol="0"/>
  <cols>
    <col collapsed="false" customWidth="true" hidden="false" outlineLevel="0" max="1" min="1" style="0" width="26.71"/>
    <col collapsed="false" customWidth="true" hidden="false" outlineLevel="0" max="2" min="2" style="0" width="24.71"/>
    <col collapsed="false" customWidth="true" hidden="false" outlineLevel="0" max="3" min="3" style="0" width="15.88"/>
    <col collapsed="false" customWidth="true" hidden="false" outlineLevel="0" max="4" min="4" style="0" width="11.14"/>
    <col collapsed="false" customWidth="true" hidden="false" outlineLevel="0" max="5" min="5" style="0" width="10.7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2"/>
    </row>
    <row r="2" customFormat="false" ht="13.8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</row>
    <row r="3" customFormat="false" ht="13.8" hidden="false" customHeight="false" outlineLevel="0" collapsed="false">
      <c r="A3" s="5" t="s">
        <v>6</v>
      </c>
      <c r="B3" s="5" t="s">
        <v>7</v>
      </c>
      <c r="C3" s="5" t="s">
        <v>8</v>
      </c>
      <c r="D3" s="5" t="s">
        <v>9</v>
      </c>
      <c r="E3" s="5" t="n">
        <v>40</v>
      </c>
      <c r="F3" s="4"/>
    </row>
    <row r="4" customFormat="false" ht="13.8" hidden="false" customHeight="false" outlineLevel="0" collapsed="false">
      <c r="A4" s="5" t="s">
        <v>6</v>
      </c>
      <c r="B4" s="5" t="s">
        <v>7</v>
      </c>
      <c r="C4" s="5" t="s">
        <v>10</v>
      </c>
      <c r="D4" s="5" t="s">
        <v>11</v>
      </c>
      <c r="E4" s="5" t="n">
        <v>17</v>
      </c>
      <c r="F4" s="4"/>
    </row>
    <row r="5" customFormat="false" ht="13.8" hidden="false" customHeight="false" outlineLevel="0" collapsed="false">
      <c r="A5" s="5" t="s">
        <v>12</v>
      </c>
      <c r="B5" s="5" t="s">
        <v>13</v>
      </c>
      <c r="C5" s="5" t="s">
        <v>14</v>
      </c>
      <c r="D5" s="5" t="s">
        <v>15</v>
      </c>
      <c r="E5" s="5" t="n">
        <v>1</v>
      </c>
      <c r="F5" s="4"/>
    </row>
    <row r="6" customFormat="false" ht="13.8" hidden="false" customHeight="false" outlineLevel="0" collapsed="false">
      <c r="A6" s="5" t="s">
        <v>16</v>
      </c>
      <c r="B6" s="5" t="s">
        <v>17</v>
      </c>
      <c r="C6" s="5" t="s">
        <v>18</v>
      </c>
      <c r="D6" s="5" t="s">
        <v>19</v>
      </c>
      <c r="E6" s="5" t="n">
        <v>1</v>
      </c>
      <c r="F6" s="4"/>
    </row>
    <row r="7" customFormat="false" ht="13.8" hidden="false" customHeight="false" outlineLevel="0" collapsed="false">
      <c r="A7" s="5" t="s">
        <v>16</v>
      </c>
      <c r="B7" s="5" t="s">
        <v>17</v>
      </c>
      <c r="C7" s="5" t="s">
        <v>20</v>
      </c>
      <c r="D7" s="5" t="s">
        <v>19</v>
      </c>
      <c r="E7" s="5" t="n">
        <v>2</v>
      </c>
      <c r="F7" s="4"/>
    </row>
    <row r="8" customFormat="false" ht="13.8" hidden="false" customHeight="false" outlineLevel="0" collapsed="false">
      <c r="A8" s="5" t="s">
        <v>21</v>
      </c>
      <c r="B8" s="5" t="s">
        <v>22</v>
      </c>
      <c r="C8" s="5" t="s">
        <v>23</v>
      </c>
      <c r="D8" s="5" t="s">
        <v>24</v>
      </c>
      <c r="E8" s="5" t="n">
        <v>10</v>
      </c>
      <c r="F8" s="4"/>
    </row>
    <row r="9" customFormat="false" ht="13.8" hidden="false" customHeight="false" outlineLevel="0" collapsed="false">
      <c r="A9" s="5" t="s">
        <v>25</v>
      </c>
      <c r="B9" s="5" t="s">
        <v>26</v>
      </c>
      <c r="C9" s="5" t="s">
        <v>27</v>
      </c>
      <c r="D9" s="5" t="s">
        <v>28</v>
      </c>
      <c r="E9" s="5" t="n">
        <v>15</v>
      </c>
      <c r="F9" s="4"/>
    </row>
    <row r="10" customFormat="false" ht="13.8" hidden="false" customHeight="false" outlineLevel="0" collapsed="false">
      <c r="A10" s="5" t="s">
        <v>29</v>
      </c>
      <c r="B10" s="5" t="s">
        <v>30</v>
      </c>
      <c r="C10" s="5" t="s">
        <v>31</v>
      </c>
      <c r="D10" s="5" t="s">
        <v>24</v>
      </c>
      <c r="E10" s="5" t="n">
        <v>15</v>
      </c>
      <c r="F10" s="4"/>
    </row>
    <row r="11" customFormat="false" ht="13.8" hidden="false" customHeight="false" outlineLevel="0" collapsed="false">
      <c r="A11" s="6" t="s">
        <v>32</v>
      </c>
      <c r="B11" s="7"/>
      <c r="C11" s="7"/>
      <c r="D11" s="7"/>
      <c r="E11" s="8" t="n">
        <f aca="false">SUM(E3:E10)</f>
        <v>101</v>
      </c>
      <c r="F11" s="4"/>
    </row>
    <row r="12" customFormat="false" ht="13.8" hidden="false" customHeight="false" outlineLevel="0" collapsed="false">
      <c r="A12" s="5"/>
      <c r="B12" s="5"/>
      <c r="C12" s="5"/>
      <c r="D12" s="5"/>
      <c r="E12" s="5"/>
      <c r="F12" s="4"/>
    </row>
    <row r="13" customFormat="false" ht="13.8" hidden="false" customHeight="false" outlineLevel="0" collapsed="false">
      <c r="A13" s="9"/>
      <c r="B13" s="9"/>
      <c r="C13" s="9"/>
      <c r="D13" s="9"/>
      <c r="E13" s="9"/>
      <c r="F13" s="2"/>
    </row>
  </sheetData>
  <mergeCells count="2">
    <mergeCell ref="A1:E1"/>
    <mergeCell ref="B11:D1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4" activeCellId="0" sqref="H34"/>
    </sheetView>
  </sheetViews>
  <sheetFormatPr defaultColWidth="14.4609375" defaultRowHeight="15.75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0" width="8.43"/>
    <col collapsed="false" customWidth="true" hidden="false" outlineLevel="0" max="3" min="3" style="0" width="10.43"/>
    <col collapsed="false" customWidth="true" hidden="false" outlineLevel="0" max="4" min="4" style="0" width="14.01"/>
    <col collapsed="false" customWidth="true" hidden="false" outlineLevel="0" max="5" min="5" style="0" width="11.14"/>
  </cols>
  <sheetData>
    <row r="1" customFormat="false" ht="13.8" hidden="false" customHeight="false" outlineLevel="0" collapsed="false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5" t="s">
        <v>39</v>
      </c>
      <c r="H1" s="10"/>
    </row>
    <row r="2" customFormat="false" ht="13.8" hidden="false" customHeight="false" outlineLevel="0" collapsed="false">
      <c r="A2" s="11" t="s">
        <v>40</v>
      </c>
      <c r="B2" s="12"/>
      <c r="C2" s="12"/>
      <c r="D2" s="12"/>
      <c r="E2" s="12"/>
      <c r="F2" s="12"/>
      <c r="G2" s="5"/>
      <c r="H2" s="10"/>
    </row>
    <row r="3" customFormat="false" ht="13.8" hidden="false" customHeight="false" outlineLevel="0" collapsed="false">
      <c r="A3" s="5" t="s">
        <v>41</v>
      </c>
      <c r="B3" s="5" t="s">
        <v>42</v>
      </c>
      <c r="C3" s="13" t="n">
        <v>450</v>
      </c>
      <c r="D3" s="13" t="n">
        <v>40</v>
      </c>
      <c r="E3" s="14" t="n">
        <f aca="false">(C3*D3)</f>
        <v>18000</v>
      </c>
      <c r="F3" s="5" t="s">
        <v>43</v>
      </c>
      <c r="G3" s="15" t="s">
        <v>44</v>
      </c>
      <c r="H3" s="10"/>
    </row>
    <row r="4" customFormat="false" ht="13.8" hidden="false" customHeight="false" outlineLevel="0" collapsed="false">
      <c r="A4" s="5" t="s">
        <v>45</v>
      </c>
      <c r="B4" s="5" t="s">
        <v>42</v>
      </c>
      <c r="C4" s="13" t="n">
        <v>500</v>
      </c>
      <c r="D4" s="13" t="n">
        <v>17</v>
      </c>
      <c r="E4" s="14" t="n">
        <f aca="false">(C4*D4)</f>
        <v>8500</v>
      </c>
      <c r="F4" s="5" t="s">
        <v>46</v>
      </c>
      <c r="G4" s="15" t="s">
        <v>47</v>
      </c>
      <c r="H4" s="10"/>
    </row>
    <row r="5" customFormat="false" ht="13.8" hidden="false" customHeight="false" outlineLevel="0" collapsed="false">
      <c r="A5" s="5" t="s">
        <v>12</v>
      </c>
      <c r="B5" s="5" t="s">
        <v>42</v>
      </c>
      <c r="C5" s="13" t="n">
        <v>2900</v>
      </c>
      <c r="D5" s="13" t="n">
        <v>1</v>
      </c>
      <c r="E5" s="14" t="n">
        <f aca="false">(C5*D5)</f>
        <v>2900</v>
      </c>
      <c r="F5" s="5" t="s">
        <v>48</v>
      </c>
      <c r="G5" s="15" t="s">
        <v>49</v>
      </c>
      <c r="H5" s="10"/>
    </row>
    <row r="6" customFormat="false" ht="13.8" hidden="false" customHeight="false" outlineLevel="0" collapsed="false">
      <c r="A6" s="5" t="s">
        <v>50</v>
      </c>
      <c r="B6" s="5" t="s">
        <v>42</v>
      </c>
      <c r="C6" s="13" t="n">
        <v>1900</v>
      </c>
      <c r="D6" s="13" t="n">
        <v>1</v>
      </c>
      <c r="E6" s="14" t="n">
        <f aca="false">(C6*D6)</f>
        <v>1900</v>
      </c>
      <c r="F6" s="5" t="s">
        <v>51</v>
      </c>
      <c r="G6" s="15" t="s">
        <v>52</v>
      </c>
      <c r="H6" s="10"/>
    </row>
    <row r="7" customFormat="false" ht="13.8" hidden="false" customHeight="false" outlineLevel="0" collapsed="false">
      <c r="A7" s="5" t="s">
        <v>53</v>
      </c>
      <c r="B7" s="5" t="s">
        <v>42</v>
      </c>
      <c r="C7" s="13" t="n">
        <v>340</v>
      </c>
      <c r="D7" s="13" t="n">
        <v>2</v>
      </c>
      <c r="E7" s="14" t="n">
        <f aca="false">(C7*D7)</f>
        <v>680</v>
      </c>
      <c r="F7" s="5" t="s">
        <v>54</v>
      </c>
      <c r="G7" s="15" t="s">
        <v>55</v>
      </c>
      <c r="H7" s="10"/>
    </row>
    <row r="8" customFormat="false" ht="13.8" hidden="false" customHeight="false" outlineLevel="0" collapsed="false">
      <c r="A8" s="5" t="s">
        <v>56</v>
      </c>
      <c r="B8" s="5" t="s">
        <v>42</v>
      </c>
      <c r="C8" s="13" t="n">
        <v>275</v>
      </c>
      <c r="D8" s="13" t="n">
        <v>10</v>
      </c>
      <c r="E8" s="14" t="n">
        <f aca="false">(C8*D8)</f>
        <v>2750</v>
      </c>
      <c r="F8" s="5" t="s">
        <v>57</v>
      </c>
      <c r="G8" s="15" t="s">
        <v>58</v>
      </c>
      <c r="H8" s="10"/>
    </row>
    <row r="9" customFormat="false" ht="13.8" hidden="false" customHeight="false" outlineLevel="0" collapsed="false">
      <c r="A9" s="5" t="s">
        <v>59</v>
      </c>
      <c r="B9" s="5" t="s">
        <v>42</v>
      </c>
      <c r="C9" s="13" t="n">
        <v>320</v>
      </c>
      <c r="D9" s="13" t="n">
        <v>12</v>
      </c>
      <c r="E9" s="14" t="n">
        <f aca="false">(C9*D9)</f>
        <v>3840</v>
      </c>
      <c r="F9" s="5" t="s">
        <v>60</v>
      </c>
      <c r="G9" s="15" t="s">
        <v>61</v>
      </c>
      <c r="H9" s="10"/>
    </row>
    <row r="10" customFormat="false" ht="13.8" hidden="false" customHeight="false" outlineLevel="0" collapsed="false">
      <c r="A10" s="5" t="s">
        <v>62</v>
      </c>
      <c r="B10" s="5" t="s">
        <v>42</v>
      </c>
      <c r="C10" s="13" t="n">
        <v>250</v>
      </c>
      <c r="D10" s="13" t="n">
        <v>15</v>
      </c>
      <c r="E10" s="14" t="n">
        <f aca="false">(C10*D10)</f>
        <v>3750</v>
      </c>
      <c r="F10" s="5" t="s">
        <v>63</v>
      </c>
      <c r="G10" s="15" t="s">
        <v>64</v>
      </c>
      <c r="H10" s="10"/>
    </row>
    <row r="11" customFormat="false" ht="13.8" hidden="false" customHeight="false" outlineLevel="0" collapsed="false">
      <c r="A11" s="16" t="s">
        <v>65</v>
      </c>
      <c r="B11" s="17"/>
      <c r="C11" s="17"/>
      <c r="D11" s="17"/>
      <c r="E11" s="17"/>
      <c r="F11" s="17"/>
      <c r="G11" s="5"/>
      <c r="H11" s="10"/>
    </row>
    <row r="12" customFormat="false" ht="13.8" hidden="false" customHeight="false" outlineLevel="0" collapsed="false">
      <c r="A12" s="5" t="s">
        <v>66</v>
      </c>
      <c r="B12" s="5" t="s">
        <v>42</v>
      </c>
      <c r="C12" s="13" t="n">
        <v>1400</v>
      </c>
      <c r="D12" s="13" t="n">
        <v>1</v>
      </c>
      <c r="E12" s="14" t="n">
        <f aca="false">(C12*D12)</f>
        <v>1400</v>
      </c>
      <c r="F12" s="5" t="s">
        <v>67</v>
      </c>
      <c r="G12" s="15" t="s">
        <v>68</v>
      </c>
      <c r="H12" s="10"/>
    </row>
    <row r="13" customFormat="false" ht="13.8" hidden="false" customHeight="false" outlineLevel="0" collapsed="false">
      <c r="A13" s="5" t="s">
        <v>69</v>
      </c>
      <c r="B13" s="18" t="s">
        <v>42</v>
      </c>
      <c r="C13" s="19" t="n">
        <v>649</v>
      </c>
      <c r="D13" s="19" t="n">
        <v>5</v>
      </c>
      <c r="E13" s="14" t="n">
        <f aca="false">(C13*D13)</f>
        <v>3245</v>
      </c>
      <c r="F13" s="5" t="s">
        <v>70</v>
      </c>
      <c r="G13" s="15" t="s">
        <v>71</v>
      </c>
      <c r="H13" s="10"/>
    </row>
    <row r="14" customFormat="false" ht="13.8" hidden="false" customHeight="false" outlineLevel="0" collapsed="false">
      <c r="A14" s="5" t="s">
        <v>72</v>
      </c>
      <c r="B14" s="18" t="s">
        <v>73</v>
      </c>
      <c r="C14" s="19" t="n">
        <v>25000</v>
      </c>
      <c r="D14" s="19" t="n">
        <v>1</v>
      </c>
      <c r="E14" s="14" t="n">
        <f aca="false">(C14*D14)</f>
        <v>25000</v>
      </c>
      <c r="F14" s="5"/>
      <c r="G14" s="5"/>
      <c r="H14" s="10"/>
    </row>
    <row r="15" customFormat="false" ht="13.8" hidden="false" customHeight="false" outlineLevel="0" collapsed="false">
      <c r="A15" s="5" t="s">
        <v>74</v>
      </c>
      <c r="B15" s="18" t="s">
        <v>42</v>
      </c>
      <c r="C15" s="20" t="n">
        <v>3650</v>
      </c>
      <c r="D15" s="19" t="n">
        <v>1</v>
      </c>
      <c r="E15" s="14" t="n">
        <f aca="false">C15*D15</f>
        <v>3650</v>
      </c>
      <c r="F15" s="5"/>
      <c r="G15" s="15" t="s">
        <v>75</v>
      </c>
      <c r="H15" s="10"/>
    </row>
    <row r="16" customFormat="false" ht="13.8" hidden="false" customHeight="false" outlineLevel="0" collapsed="false">
      <c r="A16" s="5" t="s">
        <v>76</v>
      </c>
      <c r="B16" s="18" t="s">
        <v>42</v>
      </c>
      <c r="C16" s="20" t="n">
        <v>5000</v>
      </c>
      <c r="D16" s="19" t="n">
        <v>1</v>
      </c>
      <c r="E16" s="14" t="n">
        <f aca="false">C16*D16</f>
        <v>5000</v>
      </c>
      <c r="F16" s="5"/>
      <c r="G16" s="15" t="s">
        <v>75</v>
      </c>
      <c r="H16" s="10"/>
    </row>
    <row r="17" customFormat="false" ht="13.8" hidden="false" customHeight="false" outlineLevel="0" collapsed="false">
      <c r="A17" s="5" t="s">
        <v>77</v>
      </c>
      <c r="B17" s="18" t="s">
        <v>42</v>
      </c>
      <c r="C17" s="19" t="n">
        <v>900</v>
      </c>
      <c r="D17" s="19" t="n">
        <v>8</v>
      </c>
      <c r="E17" s="14" t="n">
        <f aca="false">(C17*D17)</f>
        <v>7200</v>
      </c>
      <c r="F17" s="5"/>
      <c r="G17" s="5"/>
      <c r="H17" s="10"/>
    </row>
    <row r="18" customFormat="false" ht="13.8" hidden="false" customHeight="false" outlineLevel="0" collapsed="false">
      <c r="A18" s="5" t="s">
        <v>78</v>
      </c>
      <c r="B18" s="18" t="s">
        <v>42</v>
      </c>
      <c r="C18" s="20" t="n">
        <v>224</v>
      </c>
      <c r="D18" s="19" t="n">
        <v>4</v>
      </c>
      <c r="E18" s="14" t="n">
        <f aca="false">C18*D18</f>
        <v>896</v>
      </c>
      <c r="F18" s="5"/>
      <c r="G18" s="15" t="s">
        <v>79</v>
      </c>
      <c r="H18" s="10"/>
    </row>
    <row r="19" customFormat="false" ht="13.8" hidden="false" customHeight="false" outlineLevel="0" collapsed="false">
      <c r="A19" s="5" t="s">
        <v>80</v>
      </c>
      <c r="B19" s="18" t="s">
        <v>42</v>
      </c>
      <c r="C19" s="19" t="n">
        <v>2152</v>
      </c>
      <c r="D19" s="19" t="n">
        <v>6</v>
      </c>
      <c r="E19" s="13" t="n">
        <v>12912</v>
      </c>
      <c r="F19" s="5" t="s">
        <v>81</v>
      </c>
      <c r="G19" s="5"/>
      <c r="H19" s="10"/>
    </row>
    <row r="20" customFormat="false" ht="13.8" hidden="false" customHeight="false" outlineLevel="0" collapsed="false">
      <c r="A20" s="5" t="s">
        <v>82</v>
      </c>
      <c r="B20" s="18" t="s">
        <v>42</v>
      </c>
      <c r="C20" s="19" t="n">
        <v>4560</v>
      </c>
      <c r="D20" s="19" t="n">
        <v>1</v>
      </c>
      <c r="E20" s="14" t="n">
        <f aca="false">(C20*D20)</f>
        <v>4560</v>
      </c>
      <c r="F20" s="5"/>
      <c r="G20" s="15" t="s">
        <v>83</v>
      </c>
      <c r="H20" s="10"/>
    </row>
    <row r="21" customFormat="false" ht="13.8" hidden="false" customHeight="false" outlineLevel="0" collapsed="false">
      <c r="A21" s="5" t="s">
        <v>84</v>
      </c>
      <c r="B21" s="18" t="s">
        <v>42</v>
      </c>
      <c r="C21" s="19" t="n">
        <v>126</v>
      </c>
      <c r="D21" s="19" t="n">
        <v>5</v>
      </c>
      <c r="E21" s="14" t="n">
        <f aca="false">(C21*D21)</f>
        <v>630</v>
      </c>
      <c r="F21" s="5"/>
      <c r="G21" s="15" t="s">
        <v>85</v>
      </c>
      <c r="H21" s="10"/>
    </row>
    <row r="22" customFormat="false" ht="13.8" hidden="false" customHeight="false" outlineLevel="0" collapsed="false">
      <c r="A22" s="5" t="s">
        <v>86</v>
      </c>
      <c r="B22" s="18" t="s">
        <v>42</v>
      </c>
      <c r="C22" s="19" t="n">
        <v>117</v>
      </c>
      <c r="D22" s="19" t="n">
        <v>61</v>
      </c>
      <c r="E22" s="14" t="n">
        <f aca="false">(C22*D22)</f>
        <v>7137</v>
      </c>
      <c r="F22" s="5" t="s">
        <v>87</v>
      </c>
      <c r="G22" s="15" t="s">
        <v>88</v>
      </c>
      <c r="H22" s="10"/>
    </row>
    <row r="23" customFormat="false" ht="13.8" hidden="false" customHeight="false" outlineLevel="0" collapsed="false">
      <c r="A23" s="5" t="s">
        <v>89</v>
      </c>
      <c r="B23" s="18" t="s">
        <v>42</v>
      </c>
      <c r="C23" s="19" t="n">
        <v>318</v>
      </c>
      <c r="D23" s="19" t="n">
        <v>5</v>
      </c>
      <c r="E23" s="14" t="n">
        <f aca="false">(C23*D23)</f>
        <v>1590</v>
      </c>
      <c r="F23" s="5"/>
      <c r="G23" s="15" t="s">
        <v>90</v>
      </c>
      <c r="H23" s="10"/>
    </row>
    <row r="24" customFormat="false" ht="13.8" hidden="false" customHeight="false" outlineLevel="0" collapsed="false">
      <c r="A24" s="5" t="s">
        <v>91</v>
      </c>
      <c r="B24" s="18" t="s">
        <v>92</v>
      </c>
      <c r="C24" s="19" t="n">
        <v>469</v>
      </c>
      <c r="D24" s="19" t="n">
        <v>4</v>
      </c>
      <c r="E24" s="14" t="n">
        <f aca="false">(C24*D24)</f>
        <v>1876</v>
      </c>
      <c r="F24" s="5"/>
      <c r="G24" s="15" t="s">
        <v>93</v>
      </c>
      <c r="H24" s="10"/>
    </row>
    <row r="25" customFormat="false" ht="13.8" hidden="false" customHeight="false" outlineLevel="0" collapsed="false">
      <c r="A25" s="5" t="s">
        <v>94</v>
      </c>
      <c r="B25" s="18" t="s">
        <v>42</v>
      </c>
      <c r="C25" s="19" t="n">
        <v>500.25</v>
      </c>
      <c r="D25" s="19" t="n">
        <v>10</v>
      </c>
      <c r="E25" s="14" t="n">
        <f aca="false">(C25*D25)</f>
        <v>5002.5</v>
      </c>
      <c r="F25" s="5" t="s">
        <v>95</v>
      </c>
      <c r="G25" s="15" t="s">
        <v>96</v>
      </c>
      <c r="H25" s="10"/>
    </row>
    <row r="26" customFormat="false" ht="13.8" hidden="false" customHeight="false" outlineLevel="0" collapsed="false">
      <c r="A26" s="5" t="s">
        <v>97</v>
      </c>
      <c r="B26" s="18" t="s">
        <v>42</v>
      </c>
      <c r="C26" s="20" t="n">
        <v>500.25</v>
      </c>
      <c r="D26" s="19" t="n">
        <v>9</v>
      </c>
      <c r="E26" s="14" t="n">
        <f aca="false">(C26*D26)</f>
        <v>4502.25</v>
      </c>
      <c r="F26" s="5"/>
      <c r="G26" s="15" t="s">
        <v>96</v>
      </c>
      <c r="H26" s="10"/>
    </row>
    <row r="27" customFormat="false" ht="13.8" hidden="false" customHeight="false" outlineLevel="0" collapsed="false">
      <c r="A27" s="5" t="s">
        <v>98</v>
      </c>
      <c r="B27" s="18" t="s">
        <v>73</v>
      </c>
      <c r="C27" s="20" t="n">
        <v>1728.24</v>
      </c>
      <c r="D27" s="19" t="n">
        <v>4</v>
      </c>
      <c r="E27" s="14" t="n">
        <f aca="false">(C27*D27)</f>
        <v>6912.96</v>
      </c>
      <c r="F27" s="5"/>
      <c r="G27" s="15" t="s">
        <v>99</v>
      </c>
      <c r="H27" s="10"/>
    </row>
    <row r="28" customFormat="false" ht="13.8" hidden="false" customHeight="false" outlineLevel="0" collapsed="false">
      <c r="A28" s="5" t="s">
        <v>100</v>
      </c>
      <c r="B28" s="18" t="s">
        <v>42</v>
      </c>
      <c r="C28" s="19" t="n">
        <v>1201</v>
      </c>
      <c r="D28" s="19" t="n">
        <v>2</v>
      </c>
      <c r="E28" s="14" t="n">
        <f aca="false">(C28*D28)</f>
        <v>2402</v>
      </c>
      <c r="F28" s="5" t="s">
        <v>101</v>
      </c>
      <c r="G28" s="15" t="s">
        <v>102</v>
      </c>
      <c r="H28" s="10"/>
    </row>
    <row r="29" customFormat="false" ht="13.8" hidden="false" customHeight="false" outlineLevel="0" collapsed="false">
      <c r="A29" s="5" t="s">
        <v>103</v>
      </c>
      <c r="B29" s="18" t="s">
        <v>73</v>
      </c>
      <c r="C29" s="19" t="n">
        <v>813</v>
      </c>
      <c r="D29" s="19" t="n">
        <v>3</v>
      </c>
      <c r="E29" s="14" t="n">
        <f aca="false">(C29*D29)</f>
        <v>2439</v>
      </c>
      <c r="F29" s="5" t="s">
        <v>104</v>
      </c>
      <c r="G29" s="5" t="s">
        <v>105</v>
      </c>
      <c r="H29" s="10"/>
    </row>
    <row r="30" customFormat="false" ht="13.8" hidden="false" customHeight="false" outlineLevel="0" collapsed="false">
      <c r="A30" s="5" t="s">
        <v>106</v>
      </c>
      <c r="B30" s="18" t="s">
        <v>107</v>
      </c>
      <c r="C30" s="19" t="n">
        <v>12594</v>
      </c>
      <c r="D30" s="19" t="n">
        <v>0.15</v>
      </c>
      <c r="E30" s="14" t="n">
        <f aca="false">(C30*D30)</f>
        <v>1889.1</v>
      </c>
      <c r="F30" s="5" t="s">
        <v>108</v>
      </c>
      <c r="G30" s="15" t="s">
        <v>109</v>
      </c>
      <c r="H30" s="10"/>
    </row>
    <row r="31" customFormat="false" ht="13.8" hidden="false" customHeight="false" outlineLevel="0" collapsed="false">
      <c r="A31" s="5" t="s">
        <v>110</v>
      </c>
      <c r="B31" s="18" t="s">
        <v>42</v>
      </c>
      <c r="C31" s="19" t="n">
        <v>499</v>
      </c>
      <c r="D31" s="19" t="n">
        <v>7</v>
      </c>
      <c r="E31" s="14" t="n">
        <f aca="false">(C31*D31)</f>
        <v>3493</v>
      </c>
      <c r="F31" s="5" t="s">
        <v>111</v>
      </c>
      <c r="G31" s="15" t="s">
        <v>112</v>
      </c>
      <c r="H31" s="10"/>
    </row>
    <row r="32" customFormat="false" ht="13.8" hidden="false" customHeight="false" outlineLevel="0" collapsed="false">
      <c r="A32" s="11" t="s">
        <v>113</v>
      </c>
      <c r="B32" s="12"/>
      <c r="C32" s="12"/>
      <c r="D32" s="12"/>
      <c r="E32" s="21" t="n">
        <f aca="false">SUM(E3:E10)</f>
        <v>42320</v>
      </c>
      <c r="F32" s="5"/>
      <c r="G32" s="5"/>
      <c r="H32" s="10"/>
    </row>
    <row r="33" customFormat="false" ht="13.8" hidden="false" customHeight="false" outlineLevel="0" collapsed="false">
      <c r="A33" s="16" t="s">
        <v>114</v>
      </c>
      <c r="B33" s="17"/>
      <c r="C33" s="17"/>
      <c r="D33" s="17"/>
      <c r="E33" s="22" t="n">
        <f aca="false">SUM(E12:E31)</f>
        <v>101736.81</v>
      </c>
      <c r="F33" s="5"/>
      <c r="G33" s="5"/>
      <c r="H33" s="10"/>
    </row>
    <row r="34" customFormat="false" ht="13.8" hidden="false" customHeight="false" outlineLevel="0" collapsed="false">
      <c r="A34" s="23" t="s">
        <v>115</v>
      </c>
      <c r="B34" s="24"/>
      <c r="C34" s="24"/>
      <c r="D34" s="24"/>
      <c r="E34" s="25" t="n">
        <f aca="false">E35-E33-E32</f>
        <v>55943.19</v>
      </c>
      <c r="F34" s="5"/>
      <c r="G34" s="5"/>
      <c r="H34" s="10"/>
    </row>
    <row r="35" customFormat="false" ht="13.8" hidden="false" customHeight="false" outlineLevel="0" collapsed="false">
      <c r="A35" s="6" t="s">
        <v>32</v>
      </c>
      <c r="B35" s="7"/>
      <c r="C35" s="7"/>
      <c r="D35" s="7"/>
      <c r="E35" s="26" t="n">
        <v>200000</v>
      </c>
      <c r="F35" s="5"/>
      <c r="G35" s="5"/>
      <c r="H35" s="10"/>
    </row>
    <row r="36" customFormat="false" ht="15.75" hidden="false" customHeight="false" outlineLevel="0" collapsed="false">
      <c r="A36" s="27"/>
      <c r="B36" s="27"/>
      <c r="C36" s="27"/>
      <c r="D36" s="27"/>
      <c r="E36" s="27"/>
      <c r="F36" s="27"/>
      <c r="G36" s="27"/>
      <c r="H36" s="10"/>
    </row>
    <row r="37" customFormat="false" ht="15.75" hidden="false" customHeight="false" outlineLevel="0" collapsed="false">
      <c r="A37" s="10"/>
      <c r="B37" s="10"/>
      <c r="C37" s="10"/>
      <c r="D37" s="10"/>
      <c r="E37" s="10"/>
      <c r="F37" s="10"/>
      <c r="G37" s="10"/>
      <c r="H37" s="10"/>
    </row>
    <row r="38" customFormat="false" ht="15.75" hidden="false" customHeight="false" outlineLevel="0" collapsed="false">
      <c r="A38" s="10"/>
      <c r="B38" s="10"/>
      <c r="C38" s="10"/>
      <c r="D38" s="10"/>
      <c r="E38" s="10"/>
      <c r="F38" s="10"/>
      <c r="G38" s="10"/>
      <c r="H38" s="10"/>
    </row>
    <row r="39" customFormat="false" ht="15.75" hidden="false" customHeight="false" outlineLevel="0" collapsed="false">
      <c r="A39" s="10"/>
      <c r="B39" s="10"/>
      <c r="C39" s="10"/>
      <c r="D39" s="10"/>
      <c r="E39" s="10"/>
      <c r="F39" s="10"/>
      <c r="G39" s="10"/>
      <c r="H39" s="10"/>
    </row>
  </sheetData>
  <mergeCells count="6">
    <mergeCell ref="B2:F2"/>
    <mergeCell ref="B11:F11"/>
    <mergeCell ref="B32:D32"/>
    <mergeCell ref="B33:D33"/>
    <mergeCell ref="B34:D34"/>
    <mergeCell ref="B35:D35"/>
  </mergeCells>
  <hyperlinks>
    <hyperlink ref="G3" r:id="rId1" display="https://imperialgarden.ru/katalog/rasteniya/barbaris/tunberga/atropurpurea/"/>
    <hyperlink ref="G4" r:id="rId2" display="https://imperialgarden.ru/katalog/rasteniya/barbaris/tunberga/pink-queen/"/>
    <hyperlink ref="G5" r:id="rId3" display="https://yoly-paly.ru/catalog/bereza/bereza_povislaya_betula_pendula/"/>
    <hyperlink ref="G6" r:id="rId4" display="https://imperialgarden.ru/katalog/rasteniya/deren/belyj/elegantissima/ "/>
    <hyperlink ref="G7" r:id="rId5" display="https://m-green.ru/dekorativnye-rasteniya/deren-belyi-gouchaulti.html"/>
    <hyperlink ref="G8" r:id="rId6" display="https://m-green.ru/perennials/krovokhlebka-lekarstvennaya-tanna.html"/>
    <hyperlink ref="G9" r:id="rId7" display="https://www.drevo-spas.ru/travjanistie/pahizandra-verhushechnaja-grin-karpet.html"/>
    <hyperlink ref="G10" r:id="rId8" display="https://m-green.ru/perennials/schuchka-dernistaya-goldschleier.html"/>
    <hyperlink ref="G12" r:id="rId9" display="https://leroymerlin.ru/product/antiseptik-neomid-biocolor-matovyy-venge-9-l-82539666/"/>
    <hyperlink ref="G13" r:id="rId10" display="https://www.obi.ru/antiseptiki-dlya-dereva/antiseptik-pinotex-classic-polumatovyi-orekh-1-l/p/3377066"/>
    <hyperlink ref="G18" r:id="rId11" display="https://www.remont3000.ru/catalog/zhidkie_gvozdi/titan_dlya_zerkal_kley_zhidkie_gvozdi_0_31l_bezhevyy/?gclid=Cj0KCQiApsiBBhCKARIsAN8o_4jj19Ng8KWplXkjoTNED6qv9EMq8ctEVvkMkM2wtozdgNP9R2UFQKkaAl1cEALw_wcB"/>
    <hyperlink ref="G20" r:id="rId12" display="https://www.alsera.ru/catalog/oborudovanie_dlya_fontana_i_vodoema/svetilniki_dlya_vodoema/lineynaya_podsvetka_dlya_vodoema-1/podsvetka-aqualine-led/?id=35831"/>
    <hyperlink ref="G21" r:id="rId13" display="https://www.vamsvet.ru/catalog/product/osnovanie_dlya_svetilnika_08449_uniel_ufp_a05ae_black/"/>
    <hyperlink ref="G22" r:id="rId14" display="https://elka-palka.ru/obreznaya-rejka-50-h-50"/>
    <hyperlink ref="G23" r:id="rId15" display="https://www.vamsvet.ru/catalog/product/sfera_gladkaya_08074_uniel_ufp_r200a_opal/"/>
    <hyperlink ref="G24" r:id="rId16" display="https://www.castorama.ru/svetodiodnaja-lenta-navigator-92-led-m-220-v-9-vt-ip67-50-m-belaja"/>
    <hyperlink ref="G25" r:id="rId17" display="https://leroymerlin.ru/product/terrasnaya-doska-dpk-cm-decking-nature-cvet-ryabina-2200h135h25-mm-0-405-m-82599615/"/>
    <hyperlink ref="G26" r:id="rId18" display="https://leroymerlin.ru/product/terrasnaya-doska-dpk-cm-decking-nature-cvet-ryabina-2200h135h25-mm-0-405-m-82599615/"/>
    <hyperlink ref="G27" r:id="rId19" display="https://leroymerlin.ru/product/terrasnaya-doska-dpk-cm-decking-vintage-cvet-dub-4000h140h25-mm-0-56-m-82338674/"/>
    <hyperlink ref="G28" r:id="rId20" display="https://leroymerlin.ru/product/fanera-12-mm-vlagostoykaya-fsf-neshlifovannaya-1220h2440-mm-sort-3-3-2-976-m-18484381/"/>
    <hyperlink ref="G30" r:id="rId21" display="https://www.4-7.ru/catalog/prirodnyiy-kamen/dekorativnye-schebni/dekorativnye-kroshki-peski-i-schebni/kroshka-serpentenitovaya.html"/>
    <hyperlink ref="G31" r:id="rId22" display="https://www.obi.ru/dekorativnaya-mulcha/shepa-dekorativnaya-peter-peat-chernaya-60-l/p/4498978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2021-02-22T20:32:13Z</dcterms:modified>
  <cp:revision>2</cp:revision>
  <dc:subject/>
  <dc:title/>
</cp:coreProperties>
</file>