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27" i="1"/>
  <c r="D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9" i="1" l="1"/>
</calcChain>
</file>

<file path=xl/sharedStrings.xml><?xml version="1.0" encoding="utf-8"?>
<sst xmlns="http://schemas.openxmlformats.org/spreadsheetml/2006/main" count="85" uniqueCount="82">
  <si>
    <t>СМЕТНАЯ ВЕДОМОСТЬ</t>
  </si>
  <si>
    <t>Посадочный материал</t>
  </si>
  <si>
    <t xml:space="preserve">Название </t>
  </si>
  <si>
    <t>Латынь</t>
  </si>
  <si>
    <t>Сорт</t>
  </si>
  <si>
    <t>Кол-во</t>
  </si>
  <si>
    <t>Примерная стоимость (руб./шт.)</t>
  </si>
  <si>
    <t>Бузульник гибридный</t>
  </si>
  <si>
    <t>Ligularia × hybrida</t>
  </si>
  <si>
    <t>Василистник Делавея</t>
  </si>
  <si>
    <t>Thalictrum delavayi</t>
  </si>
  <si>
    <t>Вейник коротковолосистый</t>
  </si>
  <si>
    <t>Calamagrostis arundinacea var. Brachytricha</t>
  </si>
  <si>
    <t>Вербена Бонарская</t>
  </si>
  <si>
    <t>Verbena bonariensis</t>
  </si>
  <si>
    <t xml:space="preserve">Герань гибридная </t>
  </si>
  <si>
    <t>Geranium x hybridum</t>
  </si>
  <si>
    <t>"Rozanne''</t>
  </si>
  <si>
    <t xml:space="preserve">Герань кроваво-красная </t>
  </si>
  <si>
    <t> Geranium sanguineum</t>
  </si>
  <si>
    <t>"Striatum"</t>
  </si>
  <si>
    <t>Гортензия метельчатая</t>
  </si>
  <si>
    <t xml:space="preserve">Hudrangea paniculata </t>
  </si>
  <si>
    <t>"Little lime"</t>
  </si>
  <si>
    <t>Дудник гигантский</t>
  </si>
  <si>
    <t>Angelica gigas</t>
  </si>
  <si>
    <t>сливовый цвет</t>
  </si>
  <si>
    <t>Мордовник банатский</t>
  </si>
  <si>
    <t>Echinops bannaticus</t>
  </si>
  <si>
    <t>"Taplow blue"</t>
  </si>
  <si>
    <t>Пахизандра верхушечная</t>
  </si>
  <si>
    <t>Pachysandra terminalis</t>
  </si>
  <si>
    <t>"Green carpet"</t>
  </si>
  <si>
    <t>Пеннисетум лисохвостный</t>
  </si>
  <si>
    <t>Pennisetum alopecuroides</t>
  </si>
  <si>
    <t>Перовския лебедолистная</t>
  </si>
  <si>
    <t>Perovskia atriplicifolia</t>
  </si>
  <si>
    <t>"Little spire"</t>
  </si>
  <si>
    <t>Тимьян обыкновенный</t>
  </si>
  <si>
    <t>Thymus vulgaris</t>
  </si>
  <si>
    <t>"Compactum"</t>
  </si>
  <si>
    <t>Щучка дернистая</t>
  </si>
  <si>
    <t>Deschampsia cespitosa</t>
  </si>
  <si>
    <t>"Goldtau"</t>
  </si>
  <si>
    <t>Ячмень гривастый</t>
  </si>
  <si>
    <t>Hordeum jubatum</t>
  </si>
  <si>
    <t>Итог</t>
  </si>
  <si>
    <t>Строительный материал</t>
  </si>
  <si>
    <t>Название</t>
  </si>
  <si>
    <t>Примечание</t>
  </si>
  <si>
    <t>Галька речная "Пестрая"</t>
  </si>
  <si>
    <t>9980 руб./т</t>
  </si>
  <si>
    <t>0,3 т</t>
  </si>
  <si>
    <t>Брус клееный хвоя</t>
  </si>
  <si>
    <t>3000мм*90мм*90мм</t>
  </si>
  <si>
    <t>1249 руб./шт.</t>
  </si>
  <si>
    <t>Сумма (руб.)</t>
  </si>
  <si>
    <t>Чаша для водоема</t>
  </si>
  <si>
    <t>Кольцо металлическое</t>
  </si>
  <si>
    <t>D=300мм, h=6,5 см</t>
  </si>
  <si>
    <t xml:space="preserve">Светильник </t>
  </si>
  <si>
    <t>Колер</t>
  </si>
  <si>
    <t>Геотекстиль</t>
  </si>
  <si>
    <t>Плетеные кресла</t>
  </si>
  <si>
    <t>Прочие строительные расходы</t>
  </si>
  <si>
    <t>NewWave Cattail</t>
  </si>
  <si>
    <t>37 руб./шт.</t>
  </si>
  <si>
    <t xml:space="preserve">Шпагат джутовый </t>
  </si>
  <si>
    <t>100 м (1 шт.)</t>
  </si>
  <si>
    <t>Цвета: фисташковый, сиреневый, ярко-желтый</t>
  </si>
  <si>
    <t>Пленка ПВХ</t>
  </si>
  <si>
    <t>1 рулон</t>
  </si>
  <si>
    <t>1,5м*25м</t>
  </si>
  <si>
    <t>Круглая в основаниях, D=60см</t>
  </si>
  <si>
    <t>15000 руб./шт</t>
  </si>
  <si>
    <t>АРТИКУЛ: 288118 СТУЛ САМАНТА СВЕТЛО-ЖЕЛТЫЙ ОТ LA FORMA</t>
  </si>
  <si>
    <t xml:space="preserve">Фанера шлифованная </t>
  </si>
  <si>
    <t>1220х810х15 мм</t>
  </si>
  <si>
    <t>3м²</t>
  </si>
  <si>
    <t>230 руб./м²</t>
  </si>
  <si>
    <t>Подытог</t>
  </si>
  <si>
    <t xml:space="preserve">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</si>
</sst>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Bahnschrift Light"/>
      <family val="2"/>
      <charset val="204"/>
    </font>
    <font>
      <sz val="11"/>
      <color rgb="FF000000"/>
      <name val="Bahnschrift Light"/>
      <family val="2"/>
      <charset val="204"/>
    </font>
    <font>
      <sz val="10"/>
      <color theme="1"/>
      <name val="Bahnschrift Light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CFF79"/>
        <bgColor rgb="FFECECEC"/>
      </patternFill>
    </fill>
    <fill>
      <patternFill patternType="solid">
        <fgColor rgb="FFDCFF79"/>
        <bgColor rgb="FFE2EFD9"/>
      </patternFill>
    </fill>
    <fill>
      <patternFill patternType="solid">
        <fgColor rgb="FFE8FFA7"/>
        <bgColor rgb="FFE2EFD9"/>
      </patternFill>
    </fill>
    <fill>
      <patternFill patternType="solid">
        <fgColor rgb="FFE8FFA7"/>
        <bgColor rgb="FFECECEC"/>
      </patternFill>
    </fill>
    <fill>
      <patternFill patternType="solid">
        <fgColor rgb="FFE8FFA7"/>
        <bgColor rgb="FFC5E0B3"/>
      </patternFill>
    </fill>
    <fill>
      <patternFill patternType="solid">
        <fgColor rgb="FFE8FFA7"/>
        <bgColor rgb="FFDADADA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9" borderId="1" xfId="0" quotePrefix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7" borderId="1" xfId="0" quotePrefix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2" xfId="0" applyBorder="1" applyAlignment="1"/>
    <xf numFmtId="0" fontId="0" fillId="0" borderId="0" xfId="0" applyBorder="1" applyAlignment="1"/>
    <xf numFmtId="0" fontId="0" fillId="2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3" zoomScale="57" workbookViewId="0">
      <selection activeCell="M18" sqref="M18"/>
    </sheetView>
  </sheetViews>
  <sheetFormatPr defaultRowHeight="14.4" x14ac:dyDescent="0.3"/>
  <cols>
    <col min="1" max="1" width="31.21875" customWidth="1"/>
    <col min="2" max="2" width="42.109375" customWidth="1"/>
    <col min="3" max="3" width="27.33203125" customWidth="1"/>
    <col min="4" max="4" width="21.5546875" customWidth="1"/>
    <col min="5" max="5" width="14.21875" customWidth="1"/>
    <col min="6" max="6" width="28.33203125" customWidth="1"/>
  </cols>
  <sheetData>
    <row r="1" spans="1:6" x14ac:dyDescent="0.3">
      <c r="A1" s="24" t="s">
        <v>0</v>
      </c>
      <c r="B1" s="24"/>
      <c r="C1" s="24"/>
      <c r="D1" s="24"/>
      <c r="E1" s="24"/>
      <c r="F1" s="24"/>
    </row>
    <row r="2" spans="1:6" x14ac:dyDescent="0.3">
      <c r="A2" s="23" t="s">
        <v>1</v>
      </c>
      <c r="B2" s="23"/>
      <c r="C2" s="23"/>
      <c r="D2" s="23"/>
      <c r="E2" s="23"/>
      <c r="F2" s="23"/>
    </row>
    <row r="3" spans="1:6" ht="41.4" x14ac:dyDescent="0.3">
      <c r="A3" s="1" t="s">
        <v>2</v>
      </c>
      <c r="B3" s="2" t="s">
        <v>3</v>
      </c>
      <c r="C3" s="1" t="s">
        <v>4</v>
      </c>
      <c r="D3" s="2" t="s">
        <v>5</v>
      </c>
      <c r="E3" s="15" t="s">
        <v>6</v>
      </c>
      <c r="F3" s="2" t="s">
        <v>56</v>
      </c>
    </row>
    <row r="4" spans="1:6" x14ac:dyDescent="0.3">
      <c r="A4" s="3" t="s">
        <v>7</v>
      </c>
      <c r="B4" s="4" t="s">
        <v>8</v>
      </c>
      <c r="C4" s="3"/>
      <c r="D4" s="5">
        <v>9</v>
      </c>
      <c r="E4" s="5">
        <v>400</v>
      </c>
      <c r="F4" s="5">
        <f>(D4*E4)</f>
        <v>3600</v>
      </c>
    </row>
    <row r="5" spans="1:6" x14ac:dyDescent="0.3">
      <c r="A5" s="6" t="s">
        <v>9</v>
      </c>
      <c r="B5" s="7" t="s">
        <v>10</v>
      </c>
      <c r="C5" s="8"/>
      <c r="D5" s="9">
        <v>2</v>
      </c>
      <c r="E5" s="9">
        <v>360</v>
      </c>
      <c r="F5" s="5">
        <f t="shared" ref="F5:F18" si="0">(D5*E5)</f>
        <v>720</v>
      </c>
    </row>
    <row r="6" spans="1:6" x14ac:dyDescent="0.3">
      <c r="A6" s="3" t="s">
        <v>11</v>
      </c>
      <c r="B6" s="4" t="s">
        <v>12</v>
      </c>
      <c r="C6" s="3"/>
      <c r="D6" s="5">
        <v>25</v>
      </c>
      <c r="E6" s="5">
        <v>300</v>
      </c>
      <c r="F6" s="5">
        <f t="shared" si="0"/>
        <v>7500</v>
      </c>
    </row>
    <row r="7" spans="1:6" x14ac:dyDescent="0.3">
      <c r="A7" s="10" t="s">
        <v>13</v>
      </c>
      <c r="B7" s="11" t="s">
        <v>14</v>
      </c>
      <c r="C7" s="10"/>
      <c r="D7" s="11">
        <v>15</v>
      </c>
      <c r="E7" s="11">
        <v>350</v>
      </c>
      <c r="F7" s="5">
        <f t="shared" si="0"/>
        <v>5250</v>
      </c>
    </row>
    <row r="8" spans="1:6" x14ac:dyDescent="0.3">
      <c r="A8" s="3" t="s">
        <v>15</v>
      </c>
      <c r="B8" s="11" t="s">
        <v>16</v>
      </c>
      <c r="C8" s="12" t="s">
        <v>17</v>
      </c>
      <c r="D8" s="5">
        <v>6</v>
      </c>
      <c r="E8" s="5">
        <v>390</v>
      </c>
      <c r="F8" s="5">
        <f t="shared" si="0"/>
        <v>2340</v>
      </c>
    </row>
    <row r="9" spans="1:6" x14ac:dyDescent="0.3">
      <c r="A9" s="6" t="s">
        <v>18</v>
      </c>
      <c r="B9" s="11" t="s">
        <v>19</v>
      </c>
      <c r="C9" s="6" t="s">
        <v>20</v>
      </c>
      <c r="D9" s="9">
        <v>6</v>
      </c>
      <c r="E9" s="9">
        <v>360</v>
      </c>
      <c r="F9" s="5">
        <f t="shared" si="0"/>
        <v>2160</v>
      </c>
    </row>
    <row r="10" spans="1:6" x14ac:dyDescent="0.3">
      <c r="A10" s="13" t="s">
        <v>21</v>
      </c>
      <c r="B10" s="4" t="s">
        <v>22</v>
      </c>
      <c r="C10" s="13" t="s">
        <v>23</v>
      </c>
      <c r="D10" s="5">
        <v>1</v>
      </c>
      <c r="E10" s="5">
        <v>360</v>
      </c>
      <c r="F10" s="5">
        <f t="shared" si="0"/>
        <v>360</v>
      </c>
    </row>
    <row r="11" spans="1:6" x14ac:dyDescent="0.3">
      <c r="A11" s="6" t="s">
        <v>24</v>
      </c>
      <c r="B11" s="14" t="s">
        <v>25</v>
      </c>
      <c r="C11" s="6" t="s">
        <v>26</v>
      </c>
      <c r="D11" s="11">
        <v>9</v>
      </c>
      <c r="E11" s="11">
        <v>470</v>
      </c>
      <c r="F11" s="5">
        <f t="shared" si="0"/>
        <v>4230</v>
      </c>
    </row>
    <row r="12" spans="1:6" x14ac:dyDescent="0.3">
      <c r="A12" s="13" t="s">
        <v>27</v>
      </c>
      <c r="B12" s="4" t="s">
        <v>28</v>
      </c>
      <c r="C12" s="13" t="s">
        <v>29</v>
      </c>
      <c r="D12" s="5">
        <v>15</v>
      </c>
      <c r="E12" s="5">
        <v>360</v>
      </c>
      <c r="F12" s="5">
        <f t="shared" si="0"/>
        <v>5400</v>
      </c>
    </row>
    <row r="13" spans="1:6" x14ac:dyDescent="0.3">
      <c r="A13" s="6" t="s">
        <v>30</v>
      </c>
      <c r="B13" s="4" t="s">
        <v>31</v>
      </c>
      <c r="C13" s="6" t="s">
        <v>32</v>
      </c>
      <c r="D13" s="5">
        <v>30</v>
      </c>
      <c r="E13" s="5">
        <v>300</v>
      </c>
      <c r="F13" s="5">
        <f t="shared" si="0"/>
        <v>9000</v>
      </c>
    </row>
    <row r="14" spans="1:6" x14ac:dyDescent="0.3">
      <c r="A14" s="6" t="s">
        <v>33</v>
      </c>
      <c r="B14" s="9" t="s">
        <v>34</v>
      </c>
      <c r="C14" s="6"/>
      <c r="D14" s="5">
        <v>15</v>
      </c>
      <c r="E14" s="5">
        <v>360</v>
      </c>
      <c r="F14" s="5">
        <f t="shared" si="0"/>
        <v>5400</v>
      </c>
    </row>
    <row r="15" spans="1:6" x14ac:dyDescent="0.3">
      <c r="A15" s="6" t="s">
        <v>35</v>
      </c>
      <c r="B15" s="9" t="s">
        <v>36</v>
      </c>
      <c r="C15" s="6" t="s">
        <v>37</v>
      </c>
      <c r="D15" s="5">
        <v>10</v>
      </c>
      <c r="E15" s="5">
        <v>440</v>
      </c>
      <c r="F15" s="5">
        <f t="shared" si="0"/>
        <v>4400</v>
      </c>
    </row>
    <row r="16" spans="1:6" x14ac:dyDescent="0.3">
      <c r="A16" s="6" t="s">
        <v>38</v>
      </c>
      <c r="B16" s="9" t="s">
        <v>39</v>
      </c>
      <c r="C16" s="6" t="s">
        <v>40</v>
      </c>
      <c r="D16" s="5">
        <v>15</v>
      </c>
      <c r="E16" s="5">
        <v>300</v>
      </c>
      <c r="F16" s="5">
        <f t="shared" si="0"/>
        <v>4500</v>
      </c>
    </row>
    <row r="17" spans="1:6" x14ac:dyDescent="0.3">
      <c r="A17" s="6" t="s">
        <v>41</v>
      </c>
      <c r="B17" s="9" t="s">
        <v>42</v>
      </c>
      <c r="C17" s="6" t="s">
        <v>43</v>
      </c>
      <c r="D17" s="5">
        <v>14</v>
      </c>
      <c r="E17" s="5">
        <v>320</v>
      </c>
      <c r="F17" s="5">
        <f t="shared" si="0"/>
        <v>4480</v>
      </c>
    </row>
    <row r="18" spans="1:6" x14ac:dyDescent="0.3">
      <c r="A18" s="3" t="s">
        <v>44</v>
      </c>
      <c r="B18" s="5" t="s">
        <v>45</v>
      </c>
      <c r="C18" s="3"/>
      <c r="D18" s="9">
        <v>30</v>
      </c>
      <c r="E18" s="9">
        <v>100</v>
      </c>
      <c r="F18" s="5">
        <f t="shared" si="0"/>
        <v>3000</v>
      </c>
    </row>
    <row r="19" spans="1:6" x14ac:dyDescent="0.3">
      <c r="A19" s="33" t="s">
        <v>46</v>
      </c>
      <c r="B19" s="33"/>
      <c r="C19" s="33"/>
      <c r="D19" s="34">
        <f>SUM(D4:D18)</f>
        <v>202</v>
      </c>
      <c r="E19" s="34"/>
      <c r="F19" s="34">
        <f>SUM(F4:F18)</f>
        <v>62340</v>
      </c>
    </row>
    <row r="20" spans="1:6" x14ac:dyDescent="0.3">
      <c r="A20" s="22"/>
      <c r="B20" s="22"/>
      <c r="C20" s="22"/>
      <c r="D20" s="22"/>
      <c r="E20" s="22"/>
      <c r="F20" s="22"/>
    </row>
    <row r="21" spans="1:6" x14ac:dyDescent="0.3">
      <c r="A21" s="25" t="s">
        <v>47</v>
      </c>
      <c r="B21" s="26"/>
      <c r="C21" s="26"/>
      <c r="D21" s="26"/>
      <c r="E21" s="27"/>
    </row>
    <row r="22" spans="1:6" x14ac:dyDescent="0.3">
      <c r="A22" s="17" t="s">
        <v>48</v>
      </c>
      <c r="B22" s="17" t="s">
        <v>49</v>
      </c>
      <c r="C22" s="17" t="s">
        <v>5</v>
      </c>
      <c r="D22" s="17" t="s">
        <v>81</v>
      </c>
      <c r="E22" s="17" t="s">
        <v>56</v>
      </c>
      <c r="F22" s="16"/>
    </row>
    <row r="23" spans="1:6" x14ac:dyDescent="0.3">
      <c r="A23" s="19" t="s">
        <v>50</v>
      </c>
      <c r="B23" s="19"/>
      <c r="C23" s="19" t="s">
        <v>52</v>
      </c>
      <c r="D23" s="19" t="s">
        <v>51</v>
      </c>
      <c r="E23" s="19">
        <v>2994</v>
      </c>
      <c r="F23" s="16"/>
    </row>
    <row r="24" spans="1:6" x14ac:dyDescent="0.3">
      <c r="A24" s="19" t="s">
        <v>53</v>
      </c>
      <c r="B24" s="19" t="s">
        <v>54</v>
      </c>
      <c r="C24" s="19">
        <v>6</v>
      </c>
      <c r="D24" s="19" t="s">
        <v>55</v>
      </c>
      <c r="E24" s="19">
        <v>7494</v>
      </c>
      <c r="F24" s="16"/>
    </row>
    <row r="25" spans="1:6" x14ac:dyDescent="0.3">
      <c r="A25" s="19" t="s">
        <v>57</v>
      </c>
      <c r="B25" s="19" t="s">
        <v>73</v>
      </c>
      <c r="C25" s="19">
        <v>1</v>
      </c>
      <c r="D25" s="19" t="s">
        <v>74</v>
      </c>
      <c r="E25" s="19">
        <v>15000</v>
      </c>
      <c r="F25" s="16"/>
    </row>
    <row r="26" spans="1:6" x14ac:dyDescent="0.3">
      <c r="A26" s="19" t="s">
        <v>58</v>
      </c>
      <c r="B26" s="19" t="s">
        <v>59</v>
      </c>
      <c r="C26" s="19">
        <v>13</v>
      </c>
      <c r="D26" s="19">
        <v>350</v>
      </c>
      <c r="E26" s="19">
        <v>4550</v>
      </c>
      <c r="F26" s="16"/>
    </row>
    <row r="27" spans="1:6" x14ac:dyDescent="0.3">
      <c r="A27" s="19" t="s">
        <v>60</v>
      </c>
      <c r="B27" s="19" t="s">
        <v>65</v>
      </c>
      <c r="C27" s="19">
        <v>13</v>
      </c>
      <c r="D27" s="19">
        <v>5000</v>
      </c>
      <c r="E27" s="19">
        <f>C27*D27</f>
        <v>65000</v>
      </c>
      <c r="F27" s="16"/>
    </row>
    <row r="28" spans="1:6" x14ac:dyDescent="0.3">
      <c r="A28" s="19" t="s">
        <v>61</v>
      </c>
      <c r="B28" s="19" t="s">
        <v>69</v>
      </c>
      <c r="C28" s="19">
        <v>3</v>
      </c>
      <c r="D28" s="19" t="s">
        <v>66</v>
      </c>
      <c r="E28" s="19">
        <v>111</v>
      </c>
      <c r="F28" s="16"/>
    </row>
    <row r="29" spans="1:6" x14ac:dyDescent="0.3">
      <c r="A29" s="19" t="s">
        <v>67</v>
      </c>
      <c r="B29" s="19" t="s">
        <v>68</v>
      </c>
      <c r="C29" s="19">
        <v>7</v>
      </c>
      <c r="D29" s="19">
        <v>49</v>
      </c>
      <c r="E29" s="19">
        <v>343</v>
      </c>
      <c r="F29" s="16"/>
    </row>
    <row r="30" spans="1:6" x14ac:dyDescent="0.3">
      <c r="A30" s="19" t="s">
        <v>62</v>
      </c>
      <c r="B30" s="19" t="s">
        <v>72</v>
      </c>
      <c r="C30" s="19" t="s">
        <v>71</v>
      </c>
      <c r="D30" s="19">
        <v>1170</v>
      </c>
      <c r="E30" s="19">
        <v>1170</v>
      </c>
      <c r="F30" s="16"/>
    </row>
    <row r="31" spans="1:6" ht="27" x14ac:dyDescent="0.3">
      <c r="A31" s="19" t="s">
        <v>63</v>
      </c>
      <c r="B31" s="20" t="s">
        <v>75</v>
      </c>
      <c r="C31" s="19">
        <v>2</v>
      </c>
      <c r="D31" s="19">
        <v>17900</v>
      </c>
      <c r="E31" s="19">
        <v>35800</v>
      </c>
      <c r="F31" s="16"/>
    </row>
    <row r="32" spans="1:6" x14ac:dyDescent="0.3">
      <c r="A32" s="19" t="s">
        <v>76</v>
      </c>
      <c r="B32" s="19" t="s">
        <v>77</v>
      </c>
      <c r="C32" s="19">
        <v>2</v>
      </c>
      <c r="D32" s="19">
        <v>909</v>
      </c>
      <c r="E32" s="19">
        <v>1818</v>
      </c>
      <c r="F32" s="16"/>
    </row>
    <row r="33" spans="1:6" x14ac:dyDescent="0.3">
      <c r="A33" s="19" t="s">
        <v>70</v>
      </c>
      <c r="B33" s="19"/>
      <c r="C33" s="19" t="s">
        <v>78</v>
      </c>
      <c r="D33" s="19" t="s">
        <v>79</v>
      </c>
      <c r="E33" s="19">
        <v>690</v>
      </c>
      <c r="F33" s="16"/>
    </row>
    <row r="34" spans="1:6" x14ac:dyDescent="0.3">
      <c r="A34" s="19" t="s">
        <v>64</v>
      </c>
      <c r="B34" s="19"/>
      <c r="C34" s="19"/>
      <c r="D34" s="19"/>
      <c r="E34" s="19">
        <v>2500</v>
      </c>
      <c r="F34" s="16"/>
    </row>
    <row r="35" spans="1:6" x14ac:dyDescent="0.3">
      <c r="A35" s="18" t="s">
        <v>46</v>
      </c>
      <c r="E35" s="28">
        <f>SUM(E23:E34)</f>
        <v>137470</v>
      </c>
      <c r="F35" s="16"/>
    </row>
    <row r="36" spans="1:6" x14ac:dyDescent="0.3">
      <c r="A36" s="31"/>
      <c r="B36" s="30"/>
      <c r="C36" s="21"/>
      <c r="D36" s="21"/>
      <c r="E36" s="21"/>
    </row>
    <row r="37" spans="1:6" x14ac:dyDescent="0.3">
      <c r="A37" s="18" t="s">
        <v>80</v>
      </c>
      <c r="B37" s="29"/>
      <c r="C37" s="29"/>
      <c r="D37" s="29"/>
      <c r="E37" s="29"/>
      <c r="F37" s="32">
        <v>199810</v>
      </c>
    </row>
  </sheetData>
  <mergeCells count="3">
    <mergeCell ref="A2:F2"/>
    <mergeCell ref="A1:F1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2021-02-24T17:40:07Z</dcterms:modified>
</cp:coreProperties>
</file>