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9095" windowHeight="844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26" i="1"/>
  <c r="G30" s="1"/>
  <c r="G12"/>
  <c r="G9"/>
  <c r="G5"/>
  <c r="G15"/>
  <c r="G10"/>
  <c r="G16"/>
  <c r="G11"/>
  <c r="G8"/>
  <c r="G7"/>
  <c r="G6"/>
  <c r="G29"/>
  <c r="G28"/>
  <c r="G36"/>
  <c r="G40" s="1"/>
  <c r="G4"/>
  <c r="G22"/>
  <c r="G21"/>
  <c r="G23"/>
  <c r="G14"/>
  <c r="G13"/>
  <c r="G20"/>
  <c r="G19"/>
  <c r="G27"/>
  <c r="G24"/>
  <c r="G25"/>
  <c r="G17" l="1"/>
  <c r="G41" s="1"/>
</calcChain>
</file>

<file path=xl/sharedStrings.xml><?xml version="1.0" encoding="utf-8"?>
<sst xmlns="http://schemas.openxmlformats.org/spreadsheetml/2006/main" count="86" uniqueCount="58">
  <si>
    <t>Наименование</t>
  </si>
  <si>
    <t>Размеры</t>
  </si>
  <si>
    <t>Круглый деревянный 
столик</t>
  </si>
  <si>
    <t>д=11 см</t>
  </si>
  <si>
    <t>д=60 см
в=40 см</t>
  </si>
  <si>
    <t>Кресло деревянное с 
матрасиком</t>
  </si>
  <si>
    <t>Растения</t>
  </si>
  <si>
    <t>2-3,5 см</t>
  </si>
  <si>
    <t xml:space="preserve">Газон рулонный </t>
  </si>
  <si>
    <t>20 кг/мешок</t>
  </si>
  <si>
    <t>Цена за 
ед.изм (руб)</t>
  </si>
  <si>
    <t>Стоимость (руб)</t>
  </si>
  <si>
    <t>МАФ "Божья Коровка"</t>
  </si>
  <si>
    <t>д=75 см
в=30 см</t>
  </si>
  <si>
    <t>Кора лиственницы</t>
  </si>
  <si>
    <t>60л/мешок</t>
  </si>
  <si>
    <t>шт</t>
  </si>
  <si>
    <t>кв м</t>
  </si>
  <si>
    <t>80-100</t>
  </si>
  <si>
    <t>Ед. измерения</t>
  </si>
  <si>
    <t>Работы</t>
  </si>
  <si>
    <t>Посадка растений и 
устройство цветников</t>
  </si>
  <si>
    <t>Укладка газона и
 покрытий из песка</t>
  </si>
  <si>
    <t>Доставка материалов</t>
  </si>
  <si>
    <t>Демонтаж конструкций</t>
  </si>
  <si>
    <t>Вывоз материалов</t>
  </si>
  <si>
    <t>Укладка мощения дорожки</t>
  </si>
  <si>
    <t>Монтаж МАФов</t>
  </si>
  <si>
    <t>Итого</t>
  </si>
  <si>
    <t>ВСЕГО</t>
  </si>
  <si>
    <t>Светильник ландшафтный 50 Вт, встроенный в грунт</t>
  </si>
  <si>
    <t>Песок для песочницы и дорожек</t>
  </si>
  <si>
    <t>Чернозем</t>
  </si>
  <si>
    <t>5 т</t>
  </si>
  <si>
    <t>Монтаж освещения+материалы</t>
  </si>
  <si>
    <t>д=10</t>
  </si>
  <si>
    <t xml:space="preserve">Ландшафтный светодиодный светильник на солнечной батарее </t>
  </si>
  <si>
    <t>д=13</t>
  </si>
  <si>
    <t>Вейгела пурпурная</t>
  </si>
  <si>
    <t>Дерен белый Элегантиссима</t>
  </si>
  <si>
    <t>Спирея японская Литл Принцесс</t>
  </si>
  <si>
    <t>Тимьян сильвер квин</t>
  </si>
  <si>
    <t>Сланец дракон 
серо-зеленый</t>
  </si>
  <si>
    <t>Светильник ландшафтный на столбе</t>
  </si>
  <si>
    <t>40-50</t>
  </si>
  <si>
    <t>Материалы, МАФы, свет</t>
  </si>
  <si>
    <t xml:space="preserve">
Количество 
</t>
  </si>
  <si>
    <t>Ячмень гривастый</t>
  </si>
  <si>
    <t>Лук декоративный Purple sensation</t>
  </si>
  <si>
    <t>Лук декоративный Mount everest</t>
  </si>
  <si>
    <t>Лаванда усколистая Hidcote</t>
  </si>
  <si>
    <t>Инсталяции стеклянные</t>
  </si>
  <si>
    <t>2-2,5</t>
  </si>
  <si>
    <t xml:space="preserve">Астильба аметист </t>
  </si>
  <si>
    <t xml:space="preserve">Флокс шиловидный 'RONSDORFER SCHONE' </t>
  </si>
  <si>
    <t xml:space="preserve">Гортензия метельчатая POLAR BEAR  </t>
  </si>
  <si>
    <t xml:space="preserve">Яблоня декоративная Рудольф </t>
  </si>
  <si>
    <t>Сметная стоимость "Деление с остатком"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</si>
</sst>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252525"/>
      <name val="Calibri"/>
      <family val="2"/>
      <charset val="204"/>
      <scheme val="minor"/>
    </font>
    <font>
      <b/>
      <sz val="11"/>
      <color rgb="FF252525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Fill="1"/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1" xfId="0" applyBorder="1"/>
    <xf numFmtId="3" fontId="0" fillId="0" borderId="1" xfId="0" applyNumberFormat="1" applyBorder="1"/>
    <xf numFmtId="0" fontId="1" fillId="3" borderId="1" xfId="0" applyFont="1" applyFill="1" applyBorder="1" applyAlignment="1">
      <alignment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wrapText="1"/>
    </xf>
    <xf numFmtId="0" fontId="0" fillId="0" borderId="1" xfId="0" applyFill="1" applyBorder="1"/>
    <xf numFmtId="0" fontId="0" fillId="0" borderId="1" xfId="0" applyFill="1" applyBorder="1" applyAlignment="1">
      <alignment horizontal="right"/>
    </xf>
    <xf numFmtId="0" fontId="2" fillId="0" borderId="1" xfId="0" applyFont="1" applyFill="1" applyBorder="1" applyAlignment="1">
      <alignment horizontal="left" wrapText="1"/>
    </xf>
    <xf numFmtId="0" fontId="1" fillId="3" borderId="2" xfId="0" applyFont="1" applyFill="1" applyBorder="1"/>
    <xf numFmtId="0" fontId="1" fillId="3" borderId="2" xfId="0" applyFont="1" applyFill="1" applyBorder="1" applyAlignment="1">
      <alignment wrapText="1"/>
    </xf>
    <xf numFmtId="0" fontId="0" fillId="4" borderId="3" xfId="0" applyFill="1" applyBorder="1"/>
    <xf numFmtId="0" fontId="1" fillId="4" borderId="4" xfId="0" applyFont="1" applyFill="1" applyBorder="1" applyAlignment="1">
      <alignment wrapText="1"/>
    </xf>
    <xf numFmtId="0" fontId="1" fillId="4" borderId="4" xfId="0" applyFont="1" applyFill="1" applyBorder="1"/>
    <xf numFmtId="0" fontId="1" fillId="4" borderId="5" xfId="0" applyFont="1" applyFill="1" applyBorder="1"/>
    <xf numFmtId="0" fontId="1" fillId="0" borderId="0" xfId="0" applyFont="1" applyFill="1"/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right" wrapText="1"/>
    </xf>
    <xf numFmtId="0" fontId="1" fillId="3" borderId="1" xfId="0" applyFont="1" applyFill="1" applyBorder="1" applyAlignment="1">
      <alignment horizontal="right"/>
    </xf>
    <xf numFmtId="0" fontId="1" fillId="3" borderId="2" xfId="0" applyFont="1" applyFill="1" applyBorder="1" applyAlignment="1">
      <alignment horizontal="right"/>
    </xf>
    <xf numFmtId="0" fontId="1" fillId="4" borderId="4" xfId="0" applyFont="1" applyFill="1" applyBorder="1" applyAlignment="1">
      <alignment horizontal="right"/>
    </xf>
    <xf numFmtId="0" fontId="0" fillId="0" borderId="0" xfId="0" applyAlignment="1">
      <alignment horizontal="right"/>
    </xf>
    <xf numFmtId="0" fontId="0" fillId="3" borderId="1" xfId="0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wrapText="1"/>
    </xf>
    <xf numFmtId="0" fontId="0" fillId="0" borderId="1" xfId="0" applyNumberFormat="1" applyFill="1" applyBorder="1" applyAlignment="1">
      <alignment horizontal="right"/>
    </xf>
    <xf numFmtId="0" fontId="1" fillId="2" borderId="6" xfId="0" applyFont="1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0" fillId="2" borderId="7" xfId="0" applyFill="1" applyBorder="1" applyAlignment="1"/>
    <xf numFmtId="0" fontId="0" fillId="2" borderId="8" xfId="0" applyFill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zoomScale="90" zoomScaleNormal="90" workbookViewId="0">
      <selection activeCell="B7" sqref="B7"/>
    </sheetView>
  </sheetViews>
  <sheetFormatPr defaultRowHeight="15"/>
  <cols>
    <col min="2" max="2" width="28.42578125" customWidth="1"/>
    <col min="3" max="3" width="12.140625" style="27" customWidth="1"/>
    <col min="4" max="4" width="13.7109375" customWidth="1"/>
    <col min="5" max="5" width="11.85546875" customWidth="1"/>
    <col min="6" max="6" width="13.7109375" customWidth="1"/>
    <col min="7" max="7" width="16.42578125" customWidth="1"/>
  </cols>
  <sheetData>
    <row r="1" spans="1:13">
      <c r="A1" t="s">
        <v>57</v>
      </c>
    </row>
    <row r="2" spans="1:13" s="1" customFormat="1" ht="30.75" customHeight="1">
      <c r="A2" s="2"/>
      <c r="B2" s="3" t="s">
        <v>0</v>
      </c>
      <c r="C2" s="3" t="s">
        <v>1</v>
      </c>
      <c r="D2" s="4" t="s">
        <v>46</v>
      </c>
      <c r="E2" s="4" t="s">
        <v>19</v>
      </c>
      <c r="F2" s="4" t="s">
        <v>10</v>
      </c>
      <c r="G2" s="3" t="s">
        <v>11</v>
      </c>
    </row>
    <row r="3" spans="1:13" s="1" customFormat="1">
      <c r="A3" s="31" t="s">
        <v>6</v>
      </c>
      <c r="B3" s="32"/>
      <c r="C3" s="32"/>
      <c r="D3" s="32"/>
      <c r="E3" s="32"/>
      <c r="F3" s="32"/>
      <c r="G3" s="33"/>
    </row>
    <row r="4" spans="1:13" s="1" customFormat="1">
      <c r="A4" s="10">
        <v>1</v>
      </c>
      <c r="B4" s="11" t="s">
        <v>53</v>
      </c>
      <c r="C4" s="13">
        <v>30</v>
      </c>
      <c r="D4" s="12">
        <v>30</v>
      </c>
      <c r="E4" s="12" t="s">
        <v>16</v>
      </c>
      <c r="F4" s="12">
        <v>300</v>
      </c>
      <c r="G4" s="12">
        <f t="shared" ref="G4:G15" si="0">F4*D4</f>
        <v>9000</v>
      </c>
    </row>
    <row r="5" spans="1:13" s="1" customFormat="1">
      <c r="A5" s="10">
        <v>2</v>
      </c>
      <c r="B5" s="11" t="s">
        <v>47</v>
      </c>
      <c r="C5" s="13">
        <v>30</v>
      </c>
      <c r="D5" s="12">
        <v>30</v>
      </c>
      <c r="E5" s="12" t="s">
        <v>16</v>
      </c>
      <c r="F5" s="12">
        <v>250</v>
      </c>
      <c r="G5" s="12">
        <f t="shared" si="0"/>
        <v>7500</v>
      </c>
    </row>
    <row r="6" spans="1:13" s="1" customFormat="1">
      <c r="A6" s="10">
        <v>3</v>
      </c>
      <c r="B6" s="11" t="s">
        <v>38</v>
      </c>
      <c r="C6" s="13" t="s">
        <v>18</v>
      </c>
      <c r="D6" s="12">
        <v>2</v>
      </c>
      <c r="E6" s="12" t="s">
        <v>16</v>
      </c>
      <c r="F6" s="12">
        <v>4000</v>
      </c>
      <c r="G6" s="12">
        <f t="shared" si="0"/>
        <v>8000</v>
      </c>
    </row>
    <row r="7" spans="1:13" s="1" customFormat="1">
      <c r="A7" s="10">
        <v>4</v>
      </c>
      <c r="B7" s="11" t="s">
        <v>39</v>
      </c>
      <c r="C7" s="13" t="s">
        <v>18</v>
      </c>
      <c r="D7" s="12">
        <v>2</v>
      </c>
      <c r="E7" s="12" t="s">
        <v>16</v>
      </c>
      <c r="F7" s="12">
        <v>2000</v>
      </c>
      <c r="G7" s="12">
        <f t="shared" si="0"/>
        <v>4000</v>
      </c>
    </row>
    <row r="8" spans="1:13" s="1" customFormat="1" ht="30">
      <c r="A8" s="10">
        <v>5</v>
      </c>
      <c r="B8" s="11" t="s">
        <v>48</v>
      </c>
      <c r="C8" s="13" t="s">
        <v>18</v>
      </c>
      <c r="D8" s="12">
        <v>20</v>
      </c>
      <c r="E8" s="12" t="s">
        <v>16</v>
      </c>
      <c r="F8" s="12">
        <v>250</v>
      </c>
      <c r="G8" s="12">
        <f t="shared" si="0"/>
        <v>5000</v>
      </c>
    </row>
    <row r="9" spans="1:13" s="1" customFormat="1" ht="30">
      <c r="A9" s="10">
        <v>6</v>
      </c>
      <c r="B9" s="11" t="s">
        <v>49</v>
      </c>
      <c r="C9" s="13" t="s">
        <v>18</v>
      </c>
      <c r="D9" s="12">
        <v>20</v>
      </c>
      <c r="E9" s="12" t="s">
        <v>16</v>
      </c>
      <c r="F9" s="12">
        <v>250</v>
      </c>
      <c r="G9" s="12">
        <f t="shared" si="0"/>
        <v>5000</v>
      </c>
    </row>
    <row r="10" spans="1:13" s="1" customFormat="1" ht="30">
      <c r="A10" s="10">
        <v>7</v>
      </c>
      <c r="B10" s="11" t="s">
        <v>40</v>
      </c>
      <c r="C10" s="13" t="s">
        <v>44</v>
      </c>
      <c r="D10" s="12">
        <v>4</v>
      </c>
      <c r="E10" s="12" t="s">
        <v>16</v>
      </c>
      <c r="F10" s="12">
        <v>300</v>
      </c>
      <c r="G10" s="12">
        <f t="shared" si="0"/>
        <v>1200</v>
      </c>
      <c r="I10"/>
      <c r="J10"/>
      <c r="K10"/>
      <c r="L10"/>
      <c r="M10"/>
    </row>
    <row r="11" spans="1:13" s="1" customFormat="1">
      <c r="A11" s="10">
        <v>8</v>
      </c>
      <c r="B11" s="11" t="s">
        <v>41</v>
      </c>
      <c r="C11" s="30">
        <v>20</v>
      </c>
      <c r="D11" s="12">
        <v>25</v>
      </c>
      <c r="E11" s="12" t="s">
        <v>16</v>
      </c>
      <c r="F11" s="12">
        <v>230</v>
      </c>
      <c r="G11" s="12">
        <f t="shared" si="0"/>
        <v>5750</v>
      </c>
      <c r="I11"/>
      <c r="J11"/>
      <c r="K11"/>
      <c r="L11"/>
      <c r="M11"/>
    </row>
    <row r="12" spans="1:13" s="1" customFormat="1">
      <c r="A12" s="10">
        <v>9</v>
      </c>
      <c r="B12" s="11" t="s">
        <v>50</v>
      </c>
      <c r="C12" s="13">
        <v>75</v>
      </c>
      <c r="D12" s="12">
        <v>20</v>
      </c>
      <c r="E12" s="12" t="s">
        <v>16</v>
      </c>
      <c r="F12" s="12">
        <v>280</v>
      </c>
      <c r="G12" s="12">
        <f t="shared" si="0"/>
        <v>5600</v>
      </c>
      <c r="I12"/>
      <c r="J12"/>
      <c r="K12"/>
      <c r="L12"/>
      <c r="M12"/>
    </row>
    <row r="13" spans="1:13" s="1" customFormat="1" ht="20.25" customHeight="1">
      <c r="A13" s="10">
        <v>10</v>
      </c>
      <c r="B13" s="11" t="s">
        <v>56</v>
      </c>
      <c r="C13" s="13">
        <v>210</v>
      </c>
      <c r="D13" s="12">
        <v>1</v>
      </c>
      <c r="E13" s="12" t="s">
        <v>16</v>
      </c>
      <c r="F13" s="12">
        <v>12000</v>
      </c>
      <c r="G13" s="12">
        <f t="shared" si="0"/>
        <v>12000</v>
      </c>
      <c r="I13"/>
      <c r="J13"/>
      <c r="K13"/>
      <c r="L13"/>
      <c r="M13"/>
    </row>
    <row r="14" spans="1:13" s="1" customFormat="1" ht="30">
      <c r="A14" s="10">
        <v>11</v>
      </c>
      <c r="B14" s="11" t="s">
        <v>55</v>
      </c>
      <c r="C14" s="13" t="s">
        <v>18</v>
      </c>
      <c r="D14" s="12">
        <v>2</v>
      </c>
      <c r="E14" s="12" t="s">
        <v>16</v>
      </c>
      <c r="F14" s="12">
        <v>2500</v>
      </c>
      <c r="G14" s="12">
        <f t="shared" si="0"/>
        <v>5000</v>
      </c>
      <c r="I14"/>
      <c r="J14"/>
      <c r="K14"/>
      <c r="L14"/>
      <c r="M14"/>
    </row>
    <row r="15" spans="1:13" s="1" customFormat="1">
      <c r="A15" s="10">
        <v>12</v>
      </c>
      <c r="B15" s="12" t="s">
        <v>8</v>
      </c>
      <c r="C15" s="13"/>
      <c r="D15" s="12">
        <v>5</v>
      </c>
      <c r="E15" s="12" t="s">
        <v>16</v>
      </c>
      <c r="F15" s="12">
        <v>140</v>
      </c>
      <c r="G15" s="12">
        <f t="shared" si="0"/>
        <v>700</v>
      </c>
    </row>
    <row r="16" spans="1:13" s="1" customFormat="1" ht="30">
      <c r="A16" s="10">
        <v>13</v>
      </c>
      <c r="B16" s="14" t="s">
        <v>54</v>
      </c>
      <c r="C16" s="13" t="s">
        <v>52</v>
      </c>
      <c r="D16" s="12">
        <v>30</v>
      </c>
      <c r="E16" s="12" t="s">
        <v>16</v>
      </c>
      <c r="F16" s="12">
        <v>230</v>
      </c>
      <c r="G16" s="12">
        <f t="shared" ref="G16" si="1">F16*D16</f>
        <v>6900</v>
      </c>
    </row>
    <row r="17" spans="1:7" s="1" customFormat="1">
      <c r="A17" s="28"/>
      <c r="B17" s="29" t="s">
        <v>28</v>
      </c>
      <c r="C17" s="24"/>
      <c r="D17" s="2"/>
      <c r="E17" s="2"/>
      <c r="F17" s="2"/>
      <c r="G17" s="2">
        <f>SUM(G4:G16)</f>
        <v>75650</v>
      </c>
    </row>
    <row r="18" spans="1:7" s="1" customFormat="1">
      <c r="A18" s="31" t="s">
        <v>45</v>
      </c>
      <c r="B18" s="35"/>
      <c r="C18" s="35"/>
      <c r="D18" s="35"/>
      <c r="E18" s="35"/>
      <c r="F18" s="35"/>
      <c r="G18" s="36"/>
    </row>
    <row r="19" spans="1:7" ht="30">
      <c r="A19" s="5">
        <v>1</v>
      </c>
      <c r="B19" s="6" t="s">
        <v>42</v>
      </c>
      <c r="C19" s="22" t="s">
        <v>7</v>
      </c>
      <c r="D19" s="7">
        <v>1.8</v>
      </c>
      <c r="E19" s="7" t="s">
        <v>17</v>
      </c>
      <c r="F19" s="7">
        <v>700</v>
      </c>
      <c r="G19" s="7">
        <f t="shared" ref="G19:G25" si="2">F19*D19</f>
        <v>1260</v>
      </c>
    </row>
    <row r="20" spans="1:7" ht="30">
      <c r="A20" s="5">
        <v>2</v>
      </c>
      <c r="B20" s="6" t="s">
        <v>31</v>
      </c>
      <c r="C20" s="22" t="s">
        <v>9</v>
      </c>
      <c r="D20" s="7">
        <v>30</v>
      </c>
      <c r="E20" s="7" t="s">
        <v>16</v>
      </c>
      <c r="F20" s="7">
        <v>240</v>
      </c>
      <c r="G20" s="7">
        <f t="shared" si="2"/>
        <v>7200</v>
      </c>
    </row>
    <row r="21" spans="1:7">
      <c r="A21" s="5">
        <v>3</v>
      </c>
      <c r="B21" s="6" t="s">
        <v>14</v>
      </c>
      <c r="C21" s="22" t="s">
        <v>15</v>
      </c>
      <c r="D21" s="7">
        <v>5</v>
      </c>
      <c r="E21" s="7" t="s">
        <v>16</v>
      </c>
      <c r="F21" s="7">
        <v>550</v>
      </c>
      <c r="G21" s="7">
        <f t="shared" si="2"/>
        <v>2750</v>
      </c>
    </row>
    <row r="22" spans="1:7">
      <c r="A22" s="5">
        <v>4</v>
      </c>
      <c r="B22" s="6" t="s">
        <v>32</v>
      </c>
      <c r="C22" s="22" t="s">
        <v>33</v>
      </c>
      <c r="D22" s="7">
        <v>1</v>
      </c>
      <c r="E22" s="7" t="s">
        <v>16</v>
      </c>
      <c r="F22" s="7">
        <v>10000</v>
      </c>
      <c r="G22" s="7">
        <f t="shared" si="2"/>
        <v>10000</v>
      </c>
    </row>
    <row r="23" spans="1:7" ht="30">
      <c r="A23" s="5">
        <v>5</v>
      </c>
      <c r="B23" s="6" t="s">
        <v>12</v>
      </c>
      <c r="C23" s="23" t="s">
        <v>13</v>
      </c>
      <c r="D23" s="7">
        <v>1</v>
      </c>
      <c r="E23" s="7" t="s">
        <v>16</v>
      </c>
      <c r="F23" s="8">
        <v>167000</v>
      </c>
      <c r="G23" s="7">
        <f t="shared" si="2"/>
        <v>167000</v>
      </c>
    </row>
    <row r="24" spans="1:7" ht="30">
      <c r="A24" s="5">
        <v>6</v>
      </c>
      <c r="B24" s="6" t="s">
        <v>2</v>
      </c>
      <c r="C24" s="23" t="s">
        <v>4</v>
      </c>
      <c r="D24" s="7">
        <v>1</v>
      </c>
      <c r="E24" s="7" t="s">
        <v>16</v>
      </c>
      <c r="F24" s="7">
        <v>5500</v>
      </c>
      <c r="G24" s="7">
        <f t="shared" si="2"/>
        <v>5500</v>
      </c>
    </row>
    <row r="25" spans="1:7" ht="30">
      <c r="A25" s="5">
        <v>7</v>
      </c>
      <c r="B25" s="6" t="s">
        <v>5</v>
      </c>
      <c r="C25" s="22"/>
      <c r="D25" s="7">
        <v>2</v>
      </c>
      <c r="E25" s="7" t="s">
        <v>16</v>
      </c>
      <c r="F25" s="7">
        <v>10000</v>
      </c>
      <c r="G25" s="7">
        <f t="shared" si="2"/>
        <v>20000</v>
      </c>
    </row>
    <row r="26" spans="1:7">
      <c r="A26" s="5">
        <v>8</v>
      </c>
      <c r="B26" s="6" t="s">
        <v>51</v>
      </c>
      <c r="C26" s="22"/>
      <c r="D26" s="7">
        <v>3</v>
      </c>
      <c r="E26" s="7" t="s">
        <v>16</v>
      </c>
      <c r="F26" s="7">
        <v>10000</v>
      </c>
      <c r="G26" s="7">
        <f>F26*D26</f>
        <v>30000</v>
      </c>
    </row>
    <row r="27" spans="1:7" ht="30">
      <c r="A27" s="5">
        <v>9</v>
      </c>
      <c r="B27" s="6" t="s">
        <v>30</v>
      </c>
      <c r="C27" s="22" t="s">
        <v>3</v>
      </c>
      <c r="D27" s="7">
        <v>8</v>
      </c>
      <c r="E27" s="7" t="s">
        <v>16</v>
      </c>
      <c r="F27" s="7">
        <v>1558</v>
      </c>
      <c r="G27" s="7">
        <f t="shared" ref="G27" si="3">F27*D27</f>
        <v>12464</v>
      </c>
    </row>
    <row r="28" spans="1:7" ht="30">
      <c r="A28" s="5">
        <v>10</v>
      </c>
      <c r="B28" s="6" t="s">
        <v>43</v>
      </c>
      <c r="C28" s="22" t="s">
        <v>35</v>
      </c>
      <c r="D28" s="7">
        <v>4</v>
      </c>
      <c r="E28" s="7" t="s">
        <v>16</v>
      </c>
      <c r="F28" s="7">
        <v>4990</v>
      </c>
      <c r="G28" s="7">
        <f>F28*D28</f>
        <v>19960</v>
      </c>
    </row>
    <row r="29" spans="1:7" ht="45">
      <c r="A29" s="5">
        <v>11</v>
      </c>
      <c r="B29" s="6" t="s">
        <v>36</v>
      </c>
      <c r="C29" s="22" t="s">
        <v>37</v>
      </c>
      <c r="D29" s="7">
        <v>3</v>
      </c>
      <c r="E29" s="7" t="s">
        <v>16</v>
      </c>
      <c r="F29" s="7">
        <v>1930</v>
      </c>
      <c r="G29" s="7">
        <f>F29*D29</f>
        <v>5790</v>
      </c>
    </row>
    <row r="30" spans="1:7" s="21" customFormat="1">
      <c r="A30" s="3"/>
      <c r="B30" s="9" t="s">
        <v>28</v>
      </c>
      <c r="C30" s="24"/>
      <c r="D30" s="2"/>
      <c r="E30" s="2"/>
      <c r="F30" s="2"/>
      <c r="G30" s="2">
        <f>SUM(G19:G29)</f>
        <v>281924</v>
      </c>
    </row>
    <row r="31" spans="1:7" s="1" customFormat="1">
      <c r="A31" s="34" t="s">
        <v>20</v>
      </c>
      <c r="B31" s="32"/>
      <c r="C31" s="32"/>
      <c r="D31" s="32"/>
      <c r="E31" s="32"/>
      <c r="F31" s="32"/>
      <c r="G31" s="33"/>
    </row>
    <row r="32" spans="1:7" ht="30">
      <c r="A32" s="5">
        <v>1</v>
      </c>
      <c r="B32" s="6" t="s">
        <v>21</v>
      </c>
      <c r="C32" s="22"/>
      <c r="D32" s="7"/>
      <c r="E32" s="7"/>
      <c r="F32" s="7"/>
      <c r="G32" s="7">
        <v>30000</v>
      </c>
    </row>
    <row r="33" spans="1:7" ht="30">
      <c r="A33" s="5">
        <v>2</v>
      </c>
      <c r="B33" s="6" t="s">
        <v>22</v>
      </c>
      <c r="C33" s="22"/>
      <c r="D33" s="7"/>
      <c r="E33" s="7"/>
      <c r="F33" s="7"/>
      <c r="G33" s="7">
        <v>10000</v>
      </c>
    </row>
    <row r="34" spans="1:7">
      <c r="A34" s="5">
        <v>3</v>
      </c>
      <c r="B34" s="6" t="s">
        <v>26</v>
      </c>
      <c r="C34" s="22"/>
      <c r="D34" s="7"/>
      <c r="E34" s="7"/>
      <c r="F34" s="7"/>
      <c r="G34" s="7">
        <v>7000</v>
      </c>
    </row>
    <row r="35" spans="1:7">
      <c r="A35" s="5">
        <v>4</v>
      </c>
      <c r="B35" s="6" t="s">
        <v>27</v>
      </c>
      <c r="C35" s="22"/>
      <c r="D35" s="7"/>
      <c r="E35" s="7"/>
      <c r="F35" s="7"/>
      <c r="G35" s="7">
        <v>5000</v>
      </c>
    </row>
    <row r="36" spans="1:7" ht="30">
      <c r="A36" s="5">
        <v>5</v>
      </c>
      <c r="B36" s="6" t="s">
        <v>34</v>
      </c>
      <c r="C36" s="22"/>
      <c r="D36" s="7"/>
      <c r="E36" s="7"/>
      <c r="F36" s="7"/>
      <c r="G36" s="7">
        <f>12000+10000</f>
        <v>22000</v>
      </c>
    </row>
    <row r="37" spans="1:7">
      <c r="A37" s="5">
        <v>6</v>
      </c>
      <c r="B37" s="6" t="s">
        <v>23</v>
      </c>
      <c r="C37" s="22"/>
      <c r="D37" s="7"/>
      <c r="E37" s="7"/>
      <c r="F37" s="7"/>
      <c r="G37" s="7">
        <v>20000</v>
      </c>
    </row>
    <row r="38" spans="1:7">
      <c r="A38" s="5">
        <v>7</v>
      </c>
      <c r="B38" s="6" t="s">
        <v>24</v>
      </c>
      <c r="C38" s="22"/>
      <c r="D38" s="7"/>
      <c r="E38" s="7"/>
      <c r="F38" s="7"/>
      <c r="G38" s="7">
        <v>15000</v>
      </c>
    </row>
    <row r="39" spans="1:7">
      <c r="A39" s="5">
        <v>8</v>
      </c>
      <c r="B39" s="6" t="s">
        <v>25</v>
      </c>
      <c r="C39" s="22"/>
      <c r="D39" s="7"/>
      <c r="E39" s="7"/>
      <c r="F39" s="7"/>
      <c r="G39" s="7">
        <v>15000</v>
      </c>
    </row>
    <row r="40" spans="1:7" s="21" customFormat="1" ht="15.75" thickBot="1">
      <c r="A40" s="15"/>
      <c r="B40" s="16" t="s">
        <v>28</v>
      </c>
      <c r="C40" s="25"/>
      <c r="D40" s="15"/>
      <c r="E40" s="15"/>
      <c r="F40" s="15"/>
      <c r="G40" s="15">
        <f>SUM(G32:G39)</f>
        <v>124000</v>
      </c>
    </row>
    <row r="41" spans="1:7" s="1" customFormat="1" ht="15.75" thickBot="1">
      <c r="A41" s="17"/>
      <c r="B41" s="18" t="s">
        <v>29</v>
      </c>
      <c r="C41" s="26"/>
      <c r="D41" s="19"/>
      <c r="E41" s="19"/>
      <c r="F41" s="19"/>
      <c r="G41" s="20">
        <f>G17+G30+G40</f>
        <v>481574</v>
      </c>
    </row>
  </sheetData>
  <mergeCells count="3">
    <mergeCell ref="A3:G3"/>
    <mergeCell ref="A31:G31"/>
    <mergeCell ref="A18:G18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2021-02-19T09:21:37Z</dcterms:created>
  <dcterms:modified xsi:type="dcterms:W3CDTF">2021-02-24T17:37:28Z</dcterms:modified>
</cp:coreProperties>
</file>