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  <sheet name="Лист2" sheetId="2" r:id="rId2"/>
    <sheet name="Лист3" sheetId="3" r:id="rId3"/>
  </sheets>
  <calcPr refMode="A1"/>
</workbook>
</file>

<file path=xl/sharedStrings.xml><?xml version="1.0" encoding="utf-8"?>
<sst xmlns="http://schemas.openxmlformats.org/spreadsheetml/2006/main" count="69" uniqueCount="69">
  <si>
    <t>Ассортиментно - сметная ведомость проекта "Время на счету"</t>
  </si>
  <si>
    <t>№ на плане</t>
  </si>
  <si>
    <t>Русское название растения</t>
  </si>
  <si>
    <t>Латинское название растения</t>
  </si>
  <si>
    <t>Высота кроны, см</t>
  </si>
  <si>
    <t>Количество, шт</t>
  </si>
  <si>
    <t>Цена за 1 шт, руб</t>
  </si>
  <si>
    <t>Цена общая, руб</t>
  </si>
  <si>
    <t xml:space="preserve"> РАСТЕНИЯ</t>
  </si>
  <si>
    <t>Ель голубая</t>
  </si>
  <si>
    <t xml:space="preserve"> Picea Pungens   </t>
  </si>
  <si>
    <t>Сирень обыкновенная "Никитинская"</t>
  </si>
  <si>
    <t xml:space="preserve"> Syringa vulgaris "Nikitskaya"</t>
  </si>
  <si>
    <t>Туя западная</t>
  </si>
  <si>
    <t>Thuja occidentalis</t>
  </si>
  <si>
    <t>120-200</t>
  </si>
  <si>
    <t>Роза Флоринбурда Tornado</t>
  </si>
  <si>
    <t>Rosa Floribunda</t>
  </si>
  <si>
    <t>Барбарис Тунберга "Атропурпуреа"</t>
  </si>
  <si>
    <t>Berberis thunbergii "Atropurpurea"</t>
  </si>
  <si>
    <t>Овсяница красная</t>
  </si>
  <si>
    <t xml:space="preserve">Festuca rubea
</t>
  </si>
  <si>
    <t>-</t>
  </si>
  <si>
    <t>1 уп. 0.25 кг</t>
  </si>
  <si>
    <t>Роза миниатюрная Orange Meillandina</t>
  </si>
  <si>
    <r>
      <rPr>
        <sz val="12"/>
        <rFont val="Times New Roman CYR"/>
        <charset val="204"/>
      </rPr>
      <t>Imperial rose "</t>
    </r>
    <r>
      <rPr>
        <color rgb="FF000000"/>
        <sz val="12"/>
        <rFont val="Times New Roman CYR"/>
        <charset val="204"/>
      </rPr>
      <t>Orange Meillandina"</t>
    </r>
  </si>
  <si>
    <t>30-40</t>
  </si>
  <si>
    <t>Гортензия крупнолистная Forever Ever Red</t>
  </si>
  <si>
    <t>Hydrangea macrophylla</t>
  </si>
  <si>
    <t>40-50</t>
  </si>
  <si>
    <r>
      <rPr>
        <color rgb="FF000000"/>
        <sz val="12"/>
        <rFont val="Times New Roman CYR"/>
        <charset val="204"/>
      </rPr>
      <t xml:space="preserve">Гортензия крупнолистная Forever Ever </t>
    </r>
    <r>
      <rPr>
        <color rgb="FF000000"/>
        <sz val="12"/>
        <rFont val="Times New Roman"/>
        <charset val="204"/>
      </rPr>
      <t xml:space="preserve">Blue
</t>
    </r>
  </si>
  <si>
    <r>
      <rPr>
        <color rgb="FF000000"/>
        <sz val="12"/>
        <rFont val="Times New Roman CYR"/>
        <charset val="204"/>
      </rPr>
      <t xml:space="preserve">Орбиета Дельтовидная </t>
    </r>
    <r>
      <rPr>
        <color rgb="FF000000"/>
        <sz val="12"/>
        <rFont val="Times New Roman"/>
        <charset val="204"/>
      </rPr>
      <t>Kitte Blue</t>
    </r>
  </si>
  <si>
    <t>Aubrieta deltoidea</t>
  </si>
  <si>
    <t>15-20</t>
  </si>
  <si>
    <r>
      <rPr>
        <color rgb="FF000000"/>
        <sz val="12"/>
        <rFont val="Times New Roman CYR"/>
        <charset val="204"/>
      </rPr>
      <t xml:space="preserve">Орбиета гибритная Regado </t>
    </r>
    <r>
      <rPr>
        <color rgb="FF000000"/>
        <sz val="12"/>
        <rFont val="Times New Roman"/>
        <charset val="204"/>
      </rPr>
      <t>R</t>
    </r>
    <r>
      <rPr>
        <color rgb="FF000000"/>
        <sz val="12"/>
        <rFont val="Times New Roman CYR"/>
        <charset val="204"/>
      </rPr>
      <t>ed</t>
    </r>
  </si>
  <si>
    <t>Aubrieta hybrida</t>
  </si>
  <si>
    <r>
      <rPr>
        <color rgb="FF000000"/>
        <sz val="12"/>
        <rFont val="Times New Roman CYR"/>
        <charset val="204"/>
      </rPr>
      <t xml:space="preserve">Дельфиниум Новозеландский </t>
    </r>
    <r>
      <rPr>
        <color rgb="FF000000"/>
        <sz val="12"/>
        <rFont val="Times New Roman"/>
        <charset val="204"/>
      </rPr>
      <t>Millennium mix</t>
    </r>
  </si>
  <si>
    <t>Delphinium hybr.</t>
  </si>
  <si>
    <t xml:space="preserve">Стоимость по растениям: </t>
  </si>
  <si>
    <t>МАТЕРИАЛЫ И ИНВЕНТАРЬ</t>
  </si>
  <si>
    <t>№</t>
  </si>
  <si>
    <t>Назваие</t>
  </si>
  <si>
    <t>Материал</t>
  </si>
  <si>
    <t>Ед. изм.</t>
  </si>
  <si>
    <t>Кол-во</t>
  </si>
  <si>
    <t>Цена</t>
  </si>
  <si>
    <t>Сумма</t>
  </si>
  <si>
    <t xml:space="preserve">Грунт плодородный </t>
  </si>
  <si>
    <t>м^3</t>
  </si>
  <si>
    <t>Доска для скамейки</t>
  </si>
  <si>
    <t xml:space="preserve">   пиломатериалы </t>
  </si>
  <si>
    <t>Бордюрная лента</t>
  </si>
  <si>
    <t>пластик</t>
  </si>
  <si>
    <t>м</t>
  </si>
  <si>
    <t>Джутовая верёвка</t>
  </si>
  <si>
    <t>Декоративная плитка</t>
  </si>
  <si>
    <t>м^2</t>
  </si>
  <si>
    <t>Песок</t>
  </si>
  <si>
    <t>Валун ландшафтный</t>
  </si>
  <si>
    <t>т</t>
  </si>
  <si>
    <t>Мраморная крошка красная</t>
  </si>
  <si>
    <t>кг</t>
  </si>
  <si>
    <t xml:space="preserve">Мраморная крошка синяя
</t>
  </si>
  <si>
    <t>Жидкий пластик</t>
  </si>
  <si>
    <t>Уличные светильники</t>
  </si>
  <si>
    <t>шт</t>
  </si>
  <si>
    <t xml:space="preserve">Стоимость материалов: </t>
  </si>
  <si>
    <t>Стоимость работ 20% от общей стимости сада:</t>
  </si>
  <si>
    <t>всего</t>
  </si>
</sst>
</file>

<file path=xl/styles.xml><?xml version="1.0" encoding="utf-8"?>
<styleSheet xmlns="http://schemas.openxmlformats.org/spreadsheetml/2006/main">
  <numFmts count="0"/>
  <fonts count="10">
    <font>
      <color rgb="FF000000"/>
      <sz val="11"/>
      <name val="Calibri"/>
      <charset val="204"/>
    </font>
    <font>
      <color rgb="FF000000"/>
      <sz val="12"/>
      <name val="Times New Roman CYR"/>
      <charset val="204"/>
      <b/>
    </font>
    <font>
      <color rgb="FF000000"/>
      <sz val="12"/>
      <name val="Times New Roman"/>
      <charset val="204"/>
      <b/>
    </font>
    <font>
      <color rgb="FF000000"/>
      <sz val="12"/>
      <name val="Times New Roman"/>
      <charset val="204"/>
    </font>
    <font>
      <color rgb="FF000000"/>
      <sz val="12"/>
      <name val="Times New Roman CYR"/>
      <charset val="204"/>
    </font>
    <font>
      <color rgb="FF000000"/>
      <sz val="12"/>
      <name val="Times New Roman CYR"/>
      <charset val="204"/>
    </font>
    <font>
      <color rgb="FF000000"/>
      <sz val="12"/>
      <name val="Times New Roman"/>
      <charset val="204"/>
    </font>
    <font>
      <color rgb="FF000000"/>
      <sz val="12"/>
      <name val="Times New Roman"/>
      <charset val="204"/>
      <b/>
      <i/>
    </font>
    <font>
      <color rgb="FF0D0D0D"/>
      <sz val="12"/>
      <name val="Times New Roman CYR"/>
      <charset val="204"/>
      <b/>
    </font>
    <font>
      <color rgb="FF000000"/>
      <sz val="12"/>
      <name val="Times New Roman CYR"/>
      <charset val="204"/>
      <b/>
      <i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/>
      <diagonal/>
    </border>
    <border>
      <left style="thin"/>
      <right style="thin"/>
      <top style="thin"/>
      <bottom style="thin"/>
      <diagonal/>
    </border>
    <border>
      <left/>
      <right/>
      <top style="thin"/>
      <bottom style="thin"/>
      <diagonal/>
    </border>
    <border>
      <left style="thin"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/>
      <top/>
      <bottom/>
      <diagonal/>
    </border>
  </borders>
  <cellStyleXfs count="1">
    <xf borderId="0" fillId="0" fontId="0" numFmtId="0"/>
  </cellStyleXfs>
  <cellXfs count="50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2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3" fillId="0" fontId="1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3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0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2" fillId="0" fontId="3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2" fillId="0" fontId="4" numFmtId="0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2" fillId="0" fontId="5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2" fillId="0" fontId="3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2" fillId="0" fontId="4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2" fillId="0" fontId="5" numFmtId="0" xfId="0">
      <alignment horizontal="general" vertical="center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4" numFmtId="0" xfId="0">
      <alignment horizontal="general" vertical="center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4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2" fillId="0" fontId="5" numFmtId="0" xfId="0">
      <alignment horizontal="left" vertical="center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3" numFmtId="0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2" fillId="0" fontId="6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5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5" fillId="0" fontId="7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2" fillId="0" fontId="1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2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3" fillId="0" fontId="8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" fillId="0" fontId="8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2" fillId="0" fontId="2" numFmtId="0" xfId="0">
      <alignment horizontal="general" vertical="center" textRotation="0" shrinkToFit="false" wrapText="true"/>
      <protection hidden="false" locked="true"/>
    </xf>
    <xf applyAlignment="true" applyBorder="true" applyFill="true" applyNumberFormat="true" applyFont="true" applyProtection="true" borderId="5" fillId="0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2" fillId="0" fontId="1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2" fillId="0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0" fontId="4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4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4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4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5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5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3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7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9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7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3" numFmtId="0" xfId="0">
      <alignment horizontal="center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sharedStrings" Target="sharedStrings.xml"/><Relationship Id="rId5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_rels/sheet2.xml.rels><?xml version="1.0" encoding="UTF-8" standalone="yes"?>
<Relationships xmlns="http://schemas.openxmlformats.org/package/2006/relationships"/>
</file>

<file path=xl/worksheets/_rels/sheet3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I36"/>
  <sheetViews>
    <sheetView workbookViewId="0" tabSelected="true" showZeros="true" showFormulas="false" showGridLines="true" showRowColHeaders="true">
      <selection sqref="D25" activeCell="D25"/>
    </sheetView>
  </sheetViews>
  <sheetFormatPr defaultColWidth="9.140625" customHeight="true" defaultRowHeight="15"/>
  <cols>
    <col max="2" min="2" style="0" width="17.99609375" customWidth="true"/>
    <col max="3" min="3" style="0" width="22.85546875" customWidth="true"/>
    <col max="4" min="4" style="0" width="47.42578125" customWidth="true"/>
    <col max="9" min="5" style="0" width="9.140625"/>
  </cols>
  <sheetData>
    <row r="1">
      <c r="B1" s="1" t="s">
        <v>0</v>
      </c>
      <c r="C1" s="1"/>
      <c r="D1" s="1"/>
      <c r="E1" s="1"/>
      <c r="F1" s="1"/>
      <c r="G1" s="1"/>
      <c r="H1" s="1"/>
      <c r="I1" s="1"/>
    </row>
    <row r="2">
      <c r="B2" s="2"/>
      <c r="C2" s="2"/>
      <c r="D2" s="2"/>
    </row>
    <row r="3" ht="43.5"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>
      <c r="B4" s="3" t="n">
        <v>1</v>
      </c>
      <c r="C4" s="3" t="n">
        <v>2</v>
      </c>
      <c r="D4" s="3" t="n">
        <v>3</v>
      </c>
      <c r="E4" s="3" t="n">
        <v>4</v>
      </c>
      <c r="F4" s="3" t="n">
        <v>6</v>
      </c>
      <c r="G4" s="3" t="n">
        <v>7</v>
      </c>
      <c r="H4" s="3" t="n">
        <v>8</v>
      </c>
    </row>
    <row r="5">
      <c r="B5" s="4" t="s">
        <v>8</v>
      </c>
      <c r="C5" s="5"/>
      <c r="D5" s="5"/>
      <c r="E5" s="5"/>
      <c r="F5" s="5"/>
      <c r="G5" s="5"/>
      <c r="H5" s="5"/>
      <c r="I5" s="6"/>
    </row>
    <row r="6" ht="15">
      <c r="B6" s="7" t="n">
        <v>1</v>
      </c>
      <c r="C6" s="8" t="s">
        <v>9</v>
      </c>
      <c r="D6" s="9" t="s">
        <v>10</v>
      </c>
      <c r="E6" s="8" t="n">
        <v>250</v>
      </c>
      <c r="F6" s="7" t="n">
        <v>4</v>
      </c>
      <c r="G6" s="10" t="n">
        <v>1500</v>
      </c>
      <c r="H6" s="11" t="str">
        <f>SUM(F6*G6)</f>
      </c>
    </row>
    <row r="7" ht="29.25">
      <c r="B7" s="7" t="n">
        <v>2</v>
      </c>
      <c r="C7" s="8" t="s">
        <v>11</v>
      </c>
      <c r="D7" s="12" t="s">
        <v>12</v>
      </c>
      <c r="E7" s="8" t="n">
        <v>200</v>
      </c>
      <c r="F7" s="7" t="n">
        <v>4</v>
      </c>
      <c r="G7" s="11" t="n">
        <v>1100</v>
      </c>
      <c r="H7" s="10" t="str">
        <f>SUM(F7*G7)</f>
      </c>
    </row>
    <row r="8" customHeight="true" ht="31.5">
      <c r="B8" s="7" t="n">
        <v>3</v>
      </c>
      <c r="C8" s="8" t="s">
        <v>13</v>
      </c>
      <c r="D8" s="13" t="s">
        <v>14</v>
      </c>
      <c r="E8" s="8" t="s">
        <v>15</v>
      </c>
      <c r="F8" s="14" t="n">
        <v>4</v>
      </c>
      <c r="G8" s="11" t="n">
        <v>350</v>
      </c>
      <c r="H8" s="10" t="str">
        <f>SUM(F8*G8)</f>
      </c>
    </row>
    <row r="9" customHeight="true" ht="31.5">
      <c r="B9" s="7" t="n">
        <v>4</v>
      </c>
      <c r="C9" s="9" t="s">
        <v>16</v>
      </c>
      <c r="D9" s="15" t="s">
        <v>17</v>
      </c>
      <c r="E9" s="8" t="n">
        <v>100</v>
      </c>
      <c r="F9" s="14" t="n">
        <v>6</v>
      </c>
      <c r="G9" s="11" t="n">
        <v>900</v>
      </c>
      <c r="H9" s="11" t="n">
        <v>5400</v>
      </c>
    </row>
    <row r="10" customHeight="true" ht="40.5">
      <c r="B10" s="7" t="n">
        <v>5</v>
      </c>
      <c r="C10" s="8" t="s">
        <v>18</v>
      </c>
      <c r="D10" s="15" t="s">
        <v>19</v>
      </c>
      <c r="E10" s="16" t="n">
        <v>130</v>
      </c>
      <c r="F10" s="7" t="n">
        <v>4</v>
      </c>
      <c r="G10" s="10" t="n">
        <v>900</v>
      </c>
      <c r="H10" s="10" t="str">
        <f>SUM(F10*G10)</f>
      </c>
    </row>
    <row r="12" ht="29.25">
      <c r="B12" s="7" t="n">
        <v>6</v>
      </c>
      <c r="C12" s="8" t="s">
        <v>20</v>
      </c>
      <c r="D12" s="8" t="s">
        <v>21</v>
      </c>
      <c r="E12" s="11" t="s">
        <v>22</v>
      </c>
      <c r="F12" s="14" t="s">
        <v>23</v>
      </c>
      <c r="G12" s="10" t="n">
        <v>200</v>
      </c>
      <c r="H12" s="11" t="n">
        <v>200</v>
      </c>
    </row>
    <row r="13" customHeight="true" ht="14.25">
      <c r="B13" s="0"/>
      <c r="C13" s="0"/>
      <c r="D13" s="0"/>
      <c r="E13" s="0"/>
      <c r="F13" s="0"/>
      <c r="G13" s="0"/>
      <c r="H13" s="0"/>
    </row>
    <row r="14" customHeight="true" ht="39">
      <c r="B14" s="7" t="n">
        <v>7</v>
      </c>
      <c r="C14" s="9" t="s">
        <v>24</v>
      </c>
      <c r="D14" s="17" t="s">
        <v>25</v>
      </c>
      <c r="E14" s="8" t="s">
        <v>26</v>
      </c>
      <c r="F14" s="14" t="n">
        <v>3</v>
      </c>
      <c r="G14" s="11" t="n">
        <v>900</v>
      </c>
      <c r="H14" s="11" t="str">
        <f>SUM(F14*G14)</f>
      </c>
    </row>
    <row r="15" ht="43.5">
      <c r="B15" s="14" t="n">
        <v>8</v>
      </c>
      <c r="C15" s="9" t="s">
        <v>27</v>
      </c>
      <c r="D15" s="18" t="s">
        <v>28</v>
      </c>
      <c r="E15" s="8" t="s">
        <v>29</v>
      </c>
      <c r="F15" s="14" t="n">
        <v>15</v>
      </c>
      <c r="G15" s="11" t="n">
        <v>700</v>
      </c>
      <c r="H15" s="11" t="n">
        <v>10500</v>
      </c>
    </row>
    <row r="16" customHeight="true" ht="54">
      <c r="B16" s="14" t="n">
        <v>9</v>
      </c>
      <c r="C16" s="9" t="s">
        <v>30</v>
      </c>
      <c r="D16" s="18" t="s">
        <v>28</v>
      </c>
      <c r="E16" s="8" t="s">
        <v>29</v>
      </c>
      <c r="F16" s="14" t="n">
        <v>7</v>
      </c>
      <c r="G16" s="11" t="n">
        <v>700</v>
      </c>
      <c r="H16" s="11" t="n">
        <v>4900</v>
      </c>
    </row>
    <row r="17" customHeight="true" ht="54">
      <c r="B17" s="14" t="n">
        <v>10</v>
      </c>
      <c r="C17" s="9" t="s">
        <v>31</v>
      </c>
      <c r="D17" s="18" t="s">
        <v>32</v>
      </c>
      <c r="E17" s="8" t="s">
        <v>33</v>
      </c>
      <c r="F17" s="14" t="n">
        <v>7</v>
      </c>
      <c r="G17" s="11" t="n">
        <v>350</v>
      </c>
      <c r="H17" s="11" t="n">
        <v>2450</v>
      </c>
    </row>
    <row r="18" customHeight="true" ht="54">
      <c r="B18" s="14" t="n">
        <v>11</v>
      </c>
      <c r="C18" s="9" t="s">
        <v>34</v>
      </c>
      <c r="D18" s="18" t="s">
        <v>35</v>
      </c>
      <c r="E18" s="8" t="s">
        <v>33</v>
      </c>
      <c r="F18" s="14" t="n">
        <v>5</v>
      </c>
      <c r="G18" s="11" t="n">
        <v>320</v>
      </c>
      <c r="H18" s="11" t="n">
        <v>1600</v>
      </c>
    </row>
    <row r="19" customHeight="true" ht="54">
      <c r="B19" s="14" t="n">
        <v>12</v>
      </c>
      <c r="C19" s="9" t="s">
        <v>36</v>
      </c>
      <c r="D19" s="18" t="s">
        <v>37</v>
      </c>
      <c r="E19" s="8" t="n">
        <v>100</v>
      </c>
      <c r="F19" s="14" t="n">
        <v>4</v>
      </c>
      <c r="G19" s="11" t="n">
        <v>175</v>
      </c>
      <c r="H19" s="11" t="n">
        <v>700</v>
      </c>
    </row>
    <row r="20" customHeight="true" ht="28.5">
      <c r="B20" s="7"/>
      <c r="C20" s="19" t="s">
        <v>38</v>
      </c>
      <c r="D20" s="20"/>
      <c r="E20" s="21" t="n">
        <v>43850</v>
      </c>
      <c r="F20" s="22"/>
      <c r="G20" s="22"/>
      <c r="H20" s="22"/>
      <c r="I20" s="23"/>
    </row>
    <row r="21">
      <c r="B21" s="24" t="s">
        <v>39</v>
      </c>
      <c r="C21" s="24"/>
      <c r="D21" s="24"/>
      <c r="E21" s="24"/>
      <c r="F21" s="24"/>
      <c r="G21" s="24"/>
      <c r="H21" s="24"/>
      <c r="I21" s="25"/>
    </row>
    <row r="22" ht="15">
      <c r="B22" s="3" t="s">
        <v>40</v>
      </c>
      <c r="C22" s="26" t="s">
        <v>41</v>
      </c>
      <c r="D22" s="3" t="s">
        <v>42</v>
      </c>
      <c r="E22" s="19" t="s">
        <v>43</v>
      </c>
      <c r="F22" s="27"/>
      <c r="G22" s="28" t="s">
        <v>44</v>
      </c>
      <c r="H22" s="29" t="s">
        <v>45</v>
      </c>
      <c r="I22" s="29" t="s">
        <v>46</v>
      </c>
    </row>
    <row r="23" ht="15">
      <c r="B23" s="7" t="n">
        <v>1</v>
      </c>
      <c r="C23" s="11" t="s">
        <v>47</v>
      </c>
      <c r="D23" s="11" t="s">
        <v>22</v>
      </c>
      <c r="E23" s="30" t="s">
        <v>48</v>
      </c>
      <c r="F23" s="31"/>
      <c r="G23" s="32" t="n">
        <v>750</v>
      </c>
      <c r="H23" s="33" t="n">
        <v>24</v>
      </c>
      <c r="I23" s="33" t="str">
        <f>G23*H23</f>
      </c>
    </row>
    <row r="24" ht="15">
      <c r="B24" s="7" t="n">
        <v>2</v>
      </c>
      <c r="C24" s="11" t="s">
        <v>49</v>
      </c>
      <c r="D24" s="11" t="s">
        <v>50</v>
      </c>
      <c r="E24" s="30" t="s">
        <v>48</v>
      </c>
      <c r="F24" s="34"/>
      <c r="G24" s="32" t="n">
        <v>0.5</v>
      </c>
      <c r="H24" s="33" t="n">
        <v>11000</v>
      </c>
      <c r="I24" s="33" t="str">
        <f>G24*H24</f>
      </c>
    </row>
    <row r="25" ht="15">
      <c r="B25" s="7" t="n">
        <v>3</v>
      </c>
      <c r="C25" s="11" t="s">
        <v>51</v>
      </c>
      <c r="D25" s="11" t="s">
        <v>52</v>
      </c>
      <c r="E25" s="35" t="s">
        <v>53</v>
      </c>
      <c r="F25" s="34"/>
      <c r="G25" s="36" t="n">
        <v>20</v>
      </c>
      <c r="H25" s="33" t="n">
        <v>36</v>
      </c>
      <c r="I25" s="33" t="str">
        <f>G25*H25</f>
      </c>
    </row>
    <row r="26" ht="15">
      <c r="B26" s="7" t="n">
        <v>4</v>
      </c>
      <c r="C26" s="11" t="s">
        <v>54</v>
      </c>
      <c r="D26" s="11" t="s">
        <v>22</v>
      </c>
      <c r="E26" s="30" t="s">
        <v>53</v>
      </c>
      <c r="F26" s="34"/>
      <c r="G26" s="32" t="n">
        <v>20</v>
      </c>
      <c r="H26" s="33" t="n">
        <v>20</v>
      </c>
      <c r="I26" s="33" t="str">
        <f>G26*H26</f>
      </c>
    </row>
    <row r="27" ht="15">
      <c r="B27" s="7" t="n">
        <v>5</v>
      </c>
      <c r="C27" s="11" t="s">
        <v>55</v>
      </c>
      <c r="D27" s="11" t="s">
        <v>22</v>
      </c>
      <c r="E27" s="30" t="s">
        <v>56</v>
      </c>
      <c r="F27" s="34"/>
      <c r="G27" s="37" t="n">
        <v>5</v>
      </c>
      <c r="H27" s="38" t="n">
        <v>800</v>
      </c>
      <c r="I27" s="33" t="str">
        <f>G27*H27</f>
      </c>
    </row>
    <row r="28" ht="15">
      <c r="B28" s="7" t="n">
        <v>6</v>
      </c>
      <c r="C28" s="11" t="s">
        <v>57</v>
      </c>
      <c r="D28" s="11" t="s">
        <v>22</v>
      </c>
      <c r="E28" s="30" t="s">
        <v>56</v>
      </c>
      <c r="F28" s="31"/>
      <c r="G28" s="32" t="n">
        <v>2</v>
      </c>
      <c r="H28" s="33" t="n">
        <v>900</v>
      </c>
      <c r="I28" s="33" t="str">
        <f>G28*H28</f>
      </c>
    </row>
    <row r="29" customHeight="true" ht="15">
      <c r="B29" s="7" t="n">
        <v>7</v>
      </c>
      <c r="C29" s="11" t="s">
        <v>58</v>
      </c>
      <c r="D29" s="11" t="s">
        <v>22</v>
      </c>
      <c r="E29" s="30" t="s">
        <v>59</v>
      </c>
      <c r="F29" s="31"/>
      <c r="G29" s="32" t="n">
        <v>0.1</v>
      </c>
      <c r="H29" s="33" t="n">
        <v>12000</v>
      </c>
      <c r="I29" s="33" t="str">
        <f>G29*H29</f>
      </c>
    </row>
    <row r="30" customHeight="true" ht="15">
      <c r="B30" s="7" t="n">
        <v>8</v>
      </c>
      <c r="C30" s="11" t="s">
        <v>60</v>
      </c>
      <c r="D30" s="11" t="s">
        <v>22</v>
      </c>
      <c r="E30" s="30" t="s">
        <v>61</v>
      </c>
      <c r="F30" s="31"/>
      <c r="G30" s="32" t="n">
        <v>20</v>
      </c>
      <c r="H30" s="33" t="n">
        <v>80</v>
      </c>
      <c r="I30" s="33" t="str">
        <f>G30*H30</f>
      </c>
    </row>
    <row r="31" customHeight="true" ht="15">
      <c r="B31" s="7" t="n">
        <v>9</v>
      </c>
      <c r="C31" s="11" t="s">
        <v>62</v>
      </c>
      <c r="D31" s="11" t="s">
        <v>22</v>
      </c>
      <c r="E31" s="30" t="s">
        <v>61</v>
      </c>
      <c r="F31" s="31"/>
      <c r="G31" s="32" t="n">
        <v>10</v>
      </c>
      <c r="H31" s="33" t="n">
        <v>80</v>
      </c>
      <c r="I31" s="33" t="str">
        <f>G31*H31</f>
      </c>
    </row>
    <row r="32" customHeight="true" ht="15">
      <c r="B32" s="7" t="n">
        <v>10</v>
      </c>
      <c r="C32" s="11" t="s">
        <v>63</v>
      </c>
      <c r="D32" s="11" t="s">
        <v>22</v>
      </c>
      <c r="E32" s="30" t="s">
        <v>61</v>
      </c>
      <c r="F32" s="31"/>
      <c r="G32" s="32" t="n">
        <v>2</v>
      </c>
      <c r="H32" s="33" t="n">
        <v>2000</v>
      </c>
      <c r="I32" s="33" t="str">
        <f>G32*H32</f>
      </c>
    </row>
    <row r="33" customHeight="true" ht="15">
      <c r="B33" s="7" t="n">
        <v>11</v>
      </c>
      <c r="C33" s="11" t="s">
        <v>64</v>
      </c>
      <c r="D33" s="11" t="s">
        <v>22</v>
      </c>
      <c r="E33" s="30" t="s">
        <v>65</v>
      </c>
      <c r="F33" s="31"/>
      <c r="G33" s="32" t="n">
        <v>6</v>
      </c>
      <c r="H33" s="33" t="n">
        <v>700</v>
      </c>
      <c r="I33" s="33" t="str">
        <f>G33*H33</f>
      </c>
    </row>
    <row r="34">
      <c r="B34" s="14"/>
      <c r="C34" s="39" t="s">
        <v>66</v>
      </c>
      <c r="D34" s="40"/>
      <c r="E34" s="41"/>
      <c r="F34" s="42"/>
      <c r="G34" s="42"/>
      <c r="H34" s="39" t="str">
        <f>I23+I24+I25+I26+I27+I28+I29+I30+I31+I32+I33</f>
      </c>
      <c r="I34" s="40" t="str">
        <f>SUM(I23:I33)</f>
      </c>
    </row>
    <row r="35">
      <c r="B35" s="43"/>
      <c r="C35" s="44" t="s">
        <v>67</v>
      </c>
      <c r="D35" s="34"/>
      <c r="E35" s="45"/>
      <c r="F35" s="45"/>
      <c r="G35" s="45"/>
      <c r="H35" s="46" t="n">
        <v>17214</v>
      </c>
      <c r="I35" s="47"/>
    </row>
    <row r="36">
      <c r="B36" s="43"/>
      <c r="C36" s="48" t="s">
        <v>68</v>
      </c>
      <c r="D36" s="48"/>
      <c r="E36" s="45"/>
      <c r="F36" s="45"/>
      <c r="G36" s="45"/>
      <c r="H36" s="46" t="n">
        <v>103284</v>
      </c>
      <c r="I36" s="49"/>
    </row>
  </sheetData>
  <mergeCells>
    <mergeCell ref="E24:F24"/>
    <mergeCell ref="B5:I5"/>
    <mergeCell ref="E26:F26"/>
    <mergeCell ref="E20:H20"/>
    <mergeCell ref="C20:D20"/>
    <mergeCell ref="E25:F25"/>
    <mergeCell ref="B21:I21"/>
    <mergeCell ref="C35:D35"/>
    <mergeCell ref="H35:I35"/>
    <mergeCell ref="C34:D34"/>
    <mergeCell ref="E27:F27"/>
    <mergeCell ref="B1:I1"/>
    <mergeCell ref="E22:F22"/>
    <mergeCell ref="A13:I13"/>
    <mergeCell ref="H34:I34"/>
    <mergeCell ref="E29:F29"/>
    <mergeCell ref="E30:F30"/>
    <mergeCell ref="E33:F33"/>
    <mergeCell ref="E23:F23"/>
    <mergeCell ref="E28:F28"/>
    <mergeCell ref="E31:F31"/>
    <mergeCell ref="E32:F32"/>
    <mergeCell ref="H36:I36"/>
  </mergeCells>
  <pageMargins left="0.699999988079071" top="0.75" right="0.699999988079071" bottom="0.75" header="0.300000011920929" footer="0.300000011920929"/>
  <pageSetup orientation="portrait" fitToHeight="1" fitToWidth="1" paperSize="9" cellComments="none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"/>
  <sheetViews>
    <sheetView workbookViewId="0" showZeros="true" showFormulas="false" showGridLines="true" showRowColHeaders="true">
      <selection sqref="A1" activeCell="A1"/>
    </sheetView>
  </sheetViews>
  <sheetFormatPr defaultColWidth="9.140625" customHeight="true" defaultRowHeight="15"/>
  <sheetData/>
  <pageMargins left="0.699999988079071" top="0.75" right="0.699999988079071" bottom="0.75" header="0.300000011920929" footer="0.300000011920929"/>
  <pageSetup orientation="portrait" fitToHeight="1" fitToWidth="1" paperSize="9" cellComments="none"/>
</worksheet>
</file>

<file path=xl/worksheets/sheet3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"/>
  <sheetViews>
    <sheetView workbookViewId="0" showZeros="true" showFormulas="false" showGridLines="true" showRowColHeaders="true">
      <selection sqref="A1" activeCell="A1"/>
    </sheetView>
  </sheetViews>
  <sheetFormatPr defaultColWidth="9.140625" customHeight="true" defaultRowHeight="15"/>
  <sheetData/>
  <pageMargins left="0.699999988079071" top="0.75" right="0.699999988079071" bottom="0.75" header="0.300000011920929" footer="0.300000011920929"/>
  <pageSetup orientation="portrait" fitToHeight="1" fitToWidth="1" paperSize="9" cellComments="none"/>
</worksheet>
</file>