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Обзор экспорта" sheetId="1" r:id="rId4"/>
    <sheet name="Лист 1 - Примерная стоимость ре" sheetId="2" r:id="rId5"/>
    <sheet name="Лист 3" sheetId="3" r:id="rId6"/>
    <sheet name="Лист 2" sheetId="4" r:id="rId7"/>
  </sheets>
</workbook>
</file>

<file path=xl/sharedStrings.xml><?xml version="1.0" encoding="utf-8"?>
<sst xmlns="http://schemas.openxmlformats.org/spreadsheetml/2006/main" uniqueCount="56">
  <si>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</si>
  <si>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</si>
  <si>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</si>
  <si>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</si>
  <si>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Лист 1</t>
  </si>
  <si>
    <t>Примерная стоимость реализации проекта «Поиск неизвестного»</t>
  </si>
  <si>
    <t>Лист 1 - Примерная стоимость ре</t>
  </si>
  <si>
    <t>Наименование</t>
  </si>
  <si>
    <t>Наименование на латыни</t>
  </si>
  <si>
    <r>
      <rPr>
        <b val="1"/>
        <sz val="10"/>
        <color indexed="8"/>
        <rFont val="Helvetica Neue"/>
      </rPr>
      <t xml:space="preserve">Норма посадки шт/м2 </t>
    </r>
    <r>
      <rPr>
        <sz val="10"/>
        <color indexed="8"/>
        <rFont val="Times"/>
      </rPr>
      <t xml:space="preserve">
</t>
    </r>
  </si>
  <si>
    <t>Площадь посадки, м2</t>
  </si>
  <si>
    <t>Количество, шт</t>
  </si>
  <si>
    <t>Цена за шт</t>
  </si>
  <si>
    <t>Стоимость, руб</t>
  </si>
  <si>
    <t>Растения</t>
  </si>
  <si>
    <t>Вейник остроцветковый 'Karl Foerster'</t>
  </si>
  <si>
    <t xml:space="preserve">Calamagrostis × acutiflora
</t>
  </si>
  <si>
    <t>Кровохлебка тупая</t>
  </si>
  <si>
    <t>Sanguisorba obtusa</t>
  </si>
  <si>
    <t>Молиния голубая</t>
  </si>
  <si>
    <t xml:space="preserve">Molinia caerulea </t>
  </si>
  <si>
    <t>Мордовник банатский</t>
  </si>
  <si>
    <t xml:space="preserve">Echinops bannaticus </t>
  </si>
  <si>
    <t>Нивяник наибольший</t>
  </si>
  <si>
    <t>Leucanthemum maximum</t>
  </si>
  <si>
    <t>Овсяница сизая</t>
  </si>
  <si>
    <t>Festuca glauca = F. ovina var. glauca</t>
  </si>
  <si>
    <t>Рудбекия голосистая</t>
  </si>
  <si>
    <t>Rudbeckia hirta</t>
  </si>
  <si>
    <t>Синеголовник плоский</t>
  </si>
  <si>
    <t>Eryngium planum</t>
  </si>
  <si>
    <t>Шалфей дубравный</t>
  </si>
  <si>
    <t xml:space="preserve">Salvia nemorosa </t>
  </si>
  <si>
    <t>Эхинацея пурпурная</t>
  </si>
  <si>
    <r>
      <rPr>
        <sz val="10"/>
        <color indexed="8"/>
        <rFont val="Helvetica Neue"/>
      </rPr>
      <t xml:space="preserve">Echinacea purpurea </t>
    </r>
    <r>
      <rPr>
        <sz val="10"/>
        <color indexed="8"/>
        <rFont val="Times"/>
      </rPr>
      <t xml:space="preserve">
</t>
    </r>
  </si>
  <si>
    <t>ИТОГО растения</t>
  </si>
  <si>
    <t>Материалы</t>
  </si>
  <si>
    <t>Брусок строганый 50х50x3000 мм хвоя сорт Оптима</t>
  </si>
  <si>
    <t>Брусок строганый 40х40x3000 мм хвоя сорт Оптима</t>
  </si>
  <si>
    <t>Плита OSB-3 ULTRALAM 8 мм 2500x1250 мм 3.125 м²</t>
  </si>
  <si>
    <t xml:space="preserve">Краска Тиккурила Pika-Teho 2.7 л
</t>
  </si>
  <si>
    <t>Гранитный щебень 20-40,  (цена за м3)</t>
  </si>
  <si>
    <t>Щебень известковый 20-40 (цена за тонну)</t>
  </si>
  <si>
    <t>Кора лиственницы 2-5 см (55-60 л мешок)</t>
  </si>
  <si>
    <t>Горшок цветочный Ø27 см, 5.5 л, глина, цвет коричневый</t>
  </si>
  <si>
    <t>Ананас</t>
  </si>
  <si>
    <t>ИТОГО материалы</t>
  </si>
  <si>
    <t>Работа</t>
  </si>
  <si>
    <t>Резка/Колеровка/Покраска деревянных элементов</t>
  </si>
  <si>
    <t>Монтаж/Демонтаж сада</t>
  </si>
  <si>
    <t>Транспортный расходы (доставка)</t>
  </si>
  <si>
    <t>ИТОГО работа</t>
  </si>
  <si>
    <t>ИТОГ общий</t>
  </si>
  <si>
    <t>Лист 3</t>
  </si>
  <si>
    <t>Tаблица 1</t>
  </si>
  <si>
    <t>Лист 2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</si>
</sst>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"/>
  </numFmts>
  <fonts count="7">
    <font>
      <sz val="10"/>
      <color indexed="8"/>
      <name val="Helvetica Neue"/>
    </font>
    <font>
      <sz val="12"/>
      <color indexed="8"/>
      <name val="Helvetica Neue"/>
    </font>
    <font>
      <sz val="14"/>
      <color indexed="8"/>
      <name val="Helvetica Neue"/>
    </font>
    <font>
      <u val="single"/>
      <sz val="12"/>
      <color indexed="11"/>
      <name val="Helvetica Neue"/>
    </font>
    <font>
      <b val="1"/>
      <sz val="10"/>
      <color indexed="8"/>
      <name val="Helvetica Neue"/>
    </font>
    <font>
      <sz val="10"/>
      <color indexed="8"/>
      <name val="Times"/>
    </font>
    <font>
      <sz val="20"/>
      <color indexed="8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6">
    <xf numFmtId="0" fontId="0" applyNumberFormat="0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left" vertical="top" wrapText="1"/>
    </xf>
    <xf numFmtId="0" fontId="2" applyNumberFormat="0" applyFont="1" applyFill="0" applyBorder="0" applyAlignment="1" applyProtection="0">
      <alignment horizontal="left" vertical="top" wrapText="1"/>
    </xf>
    <xf numFmtId="0" fontId="1" fillId="2" applyNumberFormat="0" applyFont="1" applyFill="1" applyBorder="0" applyAlignment="1" applyProtection="0">
      <alignment horizontal="left" vertical="top" wrapText="1"/>
    </xf>
    <xf numFmtId="0" fontId="1" fillId="3" applyNumberFormat="0" applyFont="1" applyFill="1" applyBorder="0" applyAlignment="1" applyProtection="0">
      <alignment horizontal="left" vertical="top" wrapText="1"/>
    </xf>
    <xf numFmtId="0" fontId="3" fillId="3" applyNumberFormat="0" applyFont="1" applyFill="1" applyBorder="0" applyAlignment="1" applyProtection="0">
      <alignment horizontal="left"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left" vertical="center"/>
    </xf>
    <xf numFmtId="49" fontId="4" fillId="4" borderId="1" applyNumberFormat="1" applyFont="1" applyFill="1" applyBorder="1" applyAlignment="1" applyProtection="0">
      <alignment vertical="top" wrapText="1"/>
    </xf>
    <xf numFmtId="0" fontId="4" fillId="4" borderId="1" applyNumberFormat="0" applyFont="1" applyFill="1" applyBorder="1" applyAlignment="1" applyProtection="0">
      <alignment vertical="top" wrapText="1"/>
    </xf>
    <xf numFmtId="0" fontId="6" fillId="5" borderId="2" applyNumberFormat="0" applyFont="1" applyFill="1" applyBorder="1" applyAlignment="1" applyProtection="0">
      <alignment vertical="top" wrapText="1"/>
    </xf>
    <xf numFmtId="49" fontId="1" borderId="3" applyNumberFormat="1" applyFont="1" applyFill="0" applyBorder="1" applyAlignment="1" applyProtection="0">
      <alignment horizontal="center" vertical="top" wrapText="1"/>
    </xf>
    <xf numFmtId="0" fontId="0" borderId="4" applyNumberFormat="0" applyFont="1" applyFill="0" applyBorder="1" applyAlignment="1" applyProtection="0">
      <alignment vertical="top" wrapText="1"/>
    </xf>
    <xf numFmtId="49" fontId="4" fillId="5" borderId="5" applyNumberFormat="1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3" fontId="2" borderId="7" applyNumberFormat="1" applyFont="1" applyFill="0" applyBorder="1" applyAlignment="1" applyProtection="0">
      <alignment vertical="top" wrapText="1"/>
    </xf>
    <xf numFmtId="59" fontId="2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4" fillId="6" borderId="5" applyNumberFormat="1" applyFont="1" applyFill="1" applyBorder="1" applyAlignment="1" applyProtection="0">
      <alignment vertical="top" wrapText="1"/>
    </xf>
    <xf numFmtId="0" fontId="0" fillId="6" borderId="6" applyNumberFormat="0" applyFont="1" applyFill="1" applyBorder="1" applyAlignment="1" applyProtection="0">
      <alignment horizontal="center" vertical="top" wrapText="1"/>
    </xf>
    <xf numFmtId="3" fontId="2" fillId="6" borderId="7" applyNumberFormat="1" applyFont="1" applyFill="1" applyBorder="1" applyAlignment="1" applyProtection="0">
      <alignment vertical="top" wrapText="1"/>
    </xf>
    <xf numFmtId="0" fontId="4" fillId="5" borderId="5" applyNumberFormat="0" applyFont="1" applyFill="1" applyBorder="1" applyAlignment="1" applyProtection="0">
      <alignment vertical="top" wrapText="1"/>
    </xf>
    <xf numFmtId="49" fontId="1" borderId="6" applyNumberFormat="1" applyFont="1" applyFill="0" applyBorder="1" applyAlignment="1" applyProtection="0">
      <alignment horizontal="center" vertical="top" wrapText="1"/>
    </xf>
    <xf numFmtId="3" fontId="2" borderId="6" applyNumberFormat="1" applyFont="1" applyFill="0" applyBorder="1" applyAlignment="1" applyProtection="0">
      <alignment vertical="top" wrapText="1"/>
    </xf>
    <xf numFmtId="3" fontId="2" borderId="6" applyNumberFormat="1" applyFont="1" applyFill="0" applyBorder="1" applyAlignment="1" applyProtection="0">
      <alignment horizontal="center" vertical="top" wrapText="1"/>
    </xf>
    <xf numFmtId="3" fontId="0" borderId="7" applyNumberFormat="1" applyFont="1" applyFill="0" applyBorder="1" applyAlignment="1" applyProtection="0">
      <alignment vertical="top" wrapText="1"/>
    </xf>
    <xf numFmtId="3" fontId="2" fillId="6" borderId="6" applyNumberFormat="1" applyFont="1" applyFill="1" applyBorder="1" applyAlignment="1" applyProtection="0">
      <alignment horizontal="center" vertical="top" wrapText="1"/>
    </xf>
    <xf numFmtId="0" fontId="0" borderId="6" applyNumberFormat="0" applyFont="1" applyFill="0" applyBorder="1" applyAlignment="1" applyProtection="0">
      <alignment vertical="top" wrapText="1"/>
    </xf>
    <xf numFmtId="0" fontId="2" borderId="7" applyNumberFormat="0" applyFont="1" applyFill="0" applyBorder="1" applyAlignment="1" applyProtection="0">
      <alignment vertical="top" wrapText="1"/>
    </xf>
    <xf numFmtId="0" fontId="0" fillId="6" borderId="6" applyNumberFormat="0" applyFont="1" applyFill="1" applyBorder="1" applyAlignment="1" applyProtection="0">
      <alignment vertical="top" wrapText="1"/>
    </xf>
    <xf numFmtId="0" fontId="0" fillId="6" borderId="7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4" fillId="5" borderId="2" applyNumberFormat="0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bdc0bf"/>
      <rgbColor rgb="ffa5a5a5"/>
      <rgbColor rgb="ff3f3f3f"/>
      <rgbColor rgb="ffdbdbdb"/>
      <rgbColor rgb="ffd5d5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3.6016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6</v>
      </c>
    </row>
    <row r="11">
      <c r="B11" t="s" s="3">
        <v>53</v>
      </c>
      <c r="C11" s="3"/>
      <c r="D11" s="3"/>
    </row>
    <row r="12">
      <c r="B12" s="4"/>
      <c r="C12" t="s" s="4">
        <v>54</v>
      </c>
      <c r="D12" t="s" s="5">
        <v>53</v>
      </c>
    </row>
    <row r="13">
      <c r="B13" t="s" s="3">
        <v>55</v>
      </c>
      <c r="C13" s="3"/>
      <c r="D13" s="3"/>
    </row>
    <row r="14">
      <c r="B14" s="4"/>
      <c r="C14" t="s" s="4">
        <v>54</v>
      </c>
      <c r="D14" t="s" s="5">
        <v>55</v>
      </c>
    </row>
  </sheetData>
  <mergeCells count="1">
    <mergeCell ref="B3:D3"/>
  </mergeCells>
  <hyperlinks>
    <hyperlink ref="D10" location="'Лист 1 - Примерная стоимость ре'!R2C1" tooltip="" display="Лист 1 - Примерная стоимость ре"/>
    <hyperlink ref="D12" location="'Лист 3'!R2C1" tooltip="" display="Лист 3"/>
    <hyperlink ref="D14" location="'Лист 2'!R2C1" tooltip="" display="Лист 2"/>
  </hyperlinks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6" customWidth="1"/>
    <col min="2" max="2" width="18.5156" style="6" customWidth="1"/>
    <col min="3" max="10" width="16.3516" style="6" customWidth="1"/>
    <col min="11" max="256" width="16.3516" style="6" customWidth="1"/>
  </cols>
  <sheetData>
    <row r="1" ht="29.6" customHeight="1">
      <c r="A1" t="s" s="7">
        <v>5</v>
      </c>
      <c r="B1" s="7"/>
      <c r="C1" s="7"/>
      <c r="D1" s="7"/>
      <c r="E1" s="7"/>
      <c r="F1" s="7"/>
      <c r="G1" s="7"/>
      <c r="H1" s="7"/>
      <c r="I1" s="7"/>
      <c r="J1" s="7"/>
    </row>
    <row r="2" ht="45.55" customHeight="1">
      <c r="A2" t="s" s="8">
        <v>7</v>
      </c>
      <c r="B2" t="s" s="8">
        <v>8</v>
      </c>
      <c r="C2" t="s" s="8">
        <v>9</v>
      </c>
      <c r="D2" t="s" s="8">
        <v>10</v>
      </c>
      <c r="E2" t="s" s="8">
        <v>11</v>
      </c>
      <c r="F2" t="s" s="8">
        <v>12</v>
      </c>
      <c r="G2" t="s" s="8">
        <v>13</v>
      </c>
      <c r="H2" s="9"/>
      <c r="I2" s="9"/>
      <c r="J2" s="9"/>
    </row>
    <row r="3" ht="19.75" customHeight="1">
      <c r="A3" s="10"/>
      <c r="B3" t="s" s="11">
        <v>14</v>
      </c>
      <c r="C3" s="12"/>
      <c r="D3" s="12"/>
      <c r="E3" s="12"/>
      <c r="F3" s="12"/>
      <c r="G3" s="12"/>
      <c r="H3" s="12"/>
      <c r="I3" s="12"/>
      <c r="J3" s="12"/>
    </row>
    <row r="4" ht="44.05" customHeight="1">
      <c r="A4" t="s" s="13">
        <v>15</v>
      </c>
      <c r="B4" t="s" s="14">
        <v>16</v>
      </c>
      <c r="C4" s="15">
        <v>6</v>
      </c>
      <c r="D4" s="16">
        <v>3.6</v>
      </c>
      <c r="E4" s="15">
        <v>22</v>
      </c>
      <c r="F4" s="15">
        <v>250</v>
      </c>
      <c r="G4" s="15">
        <f>E4*F4</f>
        <v>5500</v>
      </c>
      <c r="H4" s="17"/>
      <c r="I4" s="17"/>
      <c r="J4" s="17"/>
    </row>
    <row r="5" ht="32.05" customHeight="1">
      <c r="A5" t="s" s="13">
        <v>17</v>
      </c>
      <c r="B5" t="s" s="14">
        <v>18</v>
      </c>
      <c r="C5" s="15">
        <v>6</v>
      </c>
      <c r="D5" s="16">
        <v>0.5</v>
      </c>
      <c r="E5" s="15">
        <v>3</v>
      </c>
      <c r="F5" s="15">
        <v>300</v>
      </c>
      <c r="G5" s="15">
        <f>E5*F5</f>
        <v>900</v>
      </c>
      <c r="H5" s="17"/>
      <c r="I5" s="17"/>
      <c r="J5" s="17"/>
    </row>
    <row r="6" ht="23.95" customHeight="1">
      <c r="A6" t="s" s="13">
        <v>19</v>
      </c>
      <c r="B6" t="s" s="14">
        <v>20</v>
      </c>
      <c r="C6" s="15">
        <v>6</v>
      </c>
      <c r="D6" s="16">
        <v>0.5</v>
      </c>
      <c r="E6" s="15">
        <v>3</v>
      </c>
      <c r="F6" s="15">
        <v>320</v>
      </c>
      <c r="G6" s="15">
        <f>E6*F6</f>
        <v>960</v>
      </c>
      <c r="H6" s="17"/>
      <c r="I6" s="17"/>
      <c r="J6" s="17"/>
    </row>
    <row r="7" ht="32.05" customHeight="1">
      <c r="A7" t="s" s="13">
        <v>21</v>
      </c>
      <c r="B7" t="s" s="14">
        <v>22</v>
      </c>
      <c r="C7" s="15">
        <v>3</v>
      </c>
      <c r="D7" s="16">
        <v>0.5</v>
      </c>
      <c r="E7" s="15">
        <v>2</v>
      </c>
      <c r="F7" s="15">
        <v>400</v>
      </c>
      <c r="G7" s="15">
        <f>E7*F7</f>
        <v>800</v>
      </c>
      <c r="H7" s="17"/>
      <c r="I7" s="17"/>
      <c r="J7" s="17"/>
    </row>
    <row r="8" ht="32.05" customHeight="1">
      <c r="A8" t="s" s="13">
        <v>23</v>
      </c>
      <c r="B8" t="s" s="14">
        <v>24</v>
      </c>
      <c r="C8" s="15">
        <v>9</v>
      </c>
      <c r="D8" s="16">
        <v>0.5</v>
      </c>
      <c r="E8" s="15">
        <v>5</v>
      </c>
      <c r="F8" s="15">
        <v>250</v>
      </c>
      <c r="G8" s="15">
        <f>E8*F8</f>
        <v>1250</v>
      </c>
      <c r="H8" s="17"/>
      <c r="I8" s="17"/>
      <c r="J8" s="17"/>
    </row>
    <row r="9" ht="32.05" customHeight="1">
      <c r="A9" t="s" s="13">
        <v>25</v>
      </c>
      <c r="B9" t="s" s="14">
        <v>26</v>
      </c>
      <c r="C9" s="15">
        <v>12</v>
      </c>
      <c r="D9" s="15">
        <v>1</v>
      </c>
      <c r="E9" s="15">
        <v>12</v>
      </c>
      <c r="F9" s="15">
        <v>330</v>
      </c>
      <c r="G9" s="15">
        <f>E9*F9</f>
        <v>3960</v>
      </c>
      <c r="H9" s="17"/>
      <c r="I9" s="17"/>
      <c r="J9" s="17"/>
    </row>
    <row r="10" ht="32.05" customHeight="1">
      <c r="A10" t="s" s="13">
        <v>27</v>
      </c>
      <c r="B10" t="s" s="14">
        <v>28</v>
      </c>
      <c r="C10" s="15">
        <v>8</v>
      </c>
      <c r="D10" s="16">
        <v>0.5</v>
      </c>
      <c r="E10" s="15">
        <v>4</v>
      </c>
      <c r="F10" s="15">
        <v>370</v>
      </c>
      <c r="G10" s="15">
        <f>E10*F10</f>
        <v>1480</v>
      </c>
      <c r="H10" s="17"/>
      <c r="I10" s="17"/>
      <c r="J10" s="17"/>
    </row>
    <row r="11" ht="32.05" customHeight="1">
      <c r="A11" t="s" s="13">
        <v>29</v>
      </c>
      <c r="B11" t="s" s="14">
        <v>30</v>
      </c>
      <c r="C11" s="15">
        <v>9</v>
      </c>
      <c r="D11" s="16">
        <v>0.5</v>
      </c>
      <c r="E11" s="15">
        <v>5</v>
      </c>
      <c r="F11" s="15">
        <v>300</v>
      </c>
      <c r="G11" s="15">
        <f>E11*F11</f>
        <v>1500</v>
      </c>
      <c r="H11" s="17"/>
      <c r="I11" s="17"/>
      <c r="J11" s="17"/>
    </row>
    <row r="12" ht="32.05" customHeight="1">
      <c r="A12" t="s" s="13">
        <v>31</v>
      </c>
      <c r="B12" t="s" s="14">
        <v>32</v>
      </c>
      <c r="C12" s="15">
        <v>9</v>
      </c>
      <c r="D12" s="16">
        <v>0.5</v>
      </c>
      <c r="E12" s="15">
        <v>5</v>
      </c>
      <c r="F12" s="15">
        <v>240</v>
      </c>
      <c r="G12" s="15">
        <f>E12*F12</f>
        <v>1200</v>
      </c>
      <c r="H12" s="17"/>
      <c r="I12" s="17"/>
      <c r="J12" s="17"/>
    </row>
    <row r="13" ht="33.35" customHeight="1">
      <c r="A13" t="s" s="13">
        <v>33</v>
      </c>
      <c r="B13" t="s" s="14">
        <v>34</v>
      </c>
      <c r="C13" s="15">
        <v>9</v>
      </c>
      <c r="D13" s="16">
        <v>0.5</v>
      </c>
      <c r="E13" s="15">
        <v>5</v>
      </c>
      <c r="F13" s="15">
        <v>510</v>
      </c>
      <c r="G13" s="15">
        <f>E13*F13</f>
        <v>2550</v>
      </c>
      <c r="H13" s="17"/>
      <c r="I13" s="17"/>
      <c r="J13" s="17"/>
    </row>
    <row r="14" ht="23.95" customHeight="1">
      <c r="A14" t="s" s="18">
        <v>35</v>
      </c>
      <c r="B14" s="19"/>
      <c r="C14" s="17"/>
      <c r="D14" s="17"/>
      <c r="E14" s="17"/>
      <c r="F14" s="17"/>
      <c r="G14" s="20">
        <f>SUM(G4:G13)</f>
        <v>20100</v>
      </c>
      <c r="H14" s="17"/>
      <c r="I14" s="17"/>
      <c r="J14" s="17"/>
    </row>
    <row r="15" ht="22" customHeight="1">
      <c r="A15" s="21"/>
      <c r="B15" t="s" s="22">
        <v>36</v>
      </c>
      <c r="C15" s="17"/>
      <c r="D15" s="17"/>
      <c r="E15" s="17"/>
      <c r="F15" s="17"/>
      <c r="G15" s="17"/>
      <c r="H15" s="17"/>
      <c r="I15" s="17"/>
      <c r="J15" s="17"/>
    </row>
    <row r="16" ht="56.05" customHeight="1">
      <c r="A16" t="s" s="13">
        <v>37</v>
      </c>
      <c r="B16" s="23"/>
      <c r="C16" s="15"/>
      <c r="D16" s="15"/>
      <c r="E16" s="15">
        <v>10</v>
      </c>
      <c r="F16" s="15">
        <v>188</v>
      </c>
      <c r="G16" s="15">
        <f>E16*F16</f>
        <v>1880</v>
      </c>
      <c r="H16" s="17"/>
      <c r="I16" s="17"/>
      <c r="J16" s="17"/>
    </row>
    <row r="17" ht="56.05" customHeight="1">
      <c r="A17" t="s" s="13">
        <v>38</v>
      </c>
      <c r="B17" s="23"/>
      <c r="C17" s="15"/>
      <c r="D17" s="15"/>
      <c r="E17" s="15">
        <v>4</v>
      </c>
      <c r="F17" s="15">
        <v>126</v>
      </c>
      <c r="G17" s="15">
        <f>E17*F17</f>
        <v>504</v>
      </c>
      <c r="H17" s="17"/>
      <c r="I17" s="17"/>
      <c r="J17" s="17"/>
    </row>
    <row r="18" ht="56.05" customHeight="1">
      <c r="A18" t="s" s="13">
        <v>39</v>
      </c>
      <c r="B18" s="23"/>
      <c r="C18" s="15"/>
      <c r="D18" s="15"/>
      <c r="E18" s="15">
        <v>1</v>
      </c>
      <c r="F18" s="15">
        <v>600</v>
      </c>
      <c r="G18" s="15">
        <f>E18*F18</f>
        <v>600</v>
      </c>
      <c r="H18" s="17"/>
      <c r="I18" s="17"/>
      <c r="J18" s="17"/>
    </row>
    <row r="19" ht="56.05" customHeight="1">
      <c r="A19" t="s" s="13">
        <v>40</v>
      </c>
      <c r="B19" s="23"/>
      <c r="C19" s="15"/>
      <c r="D19" s="15"/>
      <c r="E19" s="15">
        <v>2</v>
      </c>
      <c r="F19" s="15">
        <v>2628</v>
      </c>
      <c r="G19" s="15">
        <f>E19*F19</f>
        <v>5256</v>
      </c>
      <c r="H19" s="17"/>
      <c r="I19" s="17"/>
      <c r="J19" s="17"/>
    </row>
    <row r="20" ht="44.05" customHeight="1">
      <c r="A20" t="s" s="13">
        <v>41</v>
      </c>
      <c r="B20" s="23"/>
      <c r="C20" s="15"/>
      <c r="D20" s="15">
        <v>2</v>
      </c>
      <c r="E20" s="16">
        <v>0.2</v>
      </c>
      <c r="F20" s="15">
        <v>1250</v>
      </c>
      <c r="G20" s="15">
        <f>E20*F20</f>
        <v>250</v>
      </c>
      <c r="H20" s="17"/>
      <c r="I20" s="17"/>
      <c r="J20" s="17"/>
    </row>
    <row r="21" ht="56.05" customHeight="1">
      <c r="A21" t="s" s="13">
        <v>42</v>
      </c>
      <c r="B21" s="23"/>
      <c r="C21" s="15"/>
      <c r="D21" s="15">
        <v>8</v>
      </c>
      <c r="E21" s="16">
        <v>0.4</v>
      </c>
      <c r="F21" s="15">
        <v>750</v>
      </c>
      <c r="G21" s="15">
        <f>E21*F21</f>
        <v>300</v>
      </c>
      <c r="H21" s="17"/>
      <c r="I21" s="17"/>
      <c r="J21" s="17"/>
    </row>
    <row r="22" ht="56.05" customHeight="1">
      <c r="A22" t="s" s="13">
        <v>43</v>
      </c>
      <c r="B22" s="23"/>
      <c r="C22" s="15"/>
      <c r="D22" s="15">
        <v>6</v>
      </c>
      <c r="E22" s="15">
        <v>6</v>
      </c>
      <c r="F22" s="15">
        <v>250</v>
      </c>
      <c r="G22" s="15">
        <f>E22*F22</f>
        <v>1500</v>
      </c>
      <c r="H22" s="17"/>
      <c r="I22" s="17"/>
      <c r="J22" s="17"/>
    </row>
    <row r="23" ht="56.05" customHeight="1">
      <c r="A23" t="s" s="13">
        <v>44</v>
      </c>
      <c r="B23" s="23"/>
      <c r="C23" s="15"/>
      <c r="D23" s="15"/>
      <c r="E23" s="15">
        <v>18</v>
      </c>
      <c r="F23" s="15">
        <v>286</v>
      </c>
      <c r="G23" s="15">
        <f>E23*F23</f>
        <v>5148</v>
      </c>
      <c r="H23" s="17"/>
      <c r="I23" s="17"/>
      <c r="J23" s="17"/>
    </row>
    <row r="24" ht="23.95" customHeight="1">
      <c r="A24" t="s" s="18">
        <v>45</v>
      </c>
      <c r="B24" s="24"/>
      <c r="C24" s="25"/>
      <c r="D24" s="25"/>
      <c r="E24" s="15">
        <v>18</v>
      </c>
      <c r="F24" s="15">
        <v>250</v>
      </c>
      <c r="G24" s="15">
        <f>E24*F24</f>
        <v>4500</v>
      </c>
      <c r="H24" s="17"/>
      <c r="I24" s="17"/>
      <c r="J24" s="17"/>
    </row>
    <row r="25" ht="32.05" customHeight="1">
      <c r="A25" t="s" s="18">
        <v>46</v>
      </c>
      <c r="B25" s="26"/>
      <c r="C25" s="17"/>
      <c r="D25" s="17"/>
      <c r="E25" s="17"/>
      <c r="F25" s="17"/>
      <c r="G25" s="20">
        <f>SUM(G16:G24)</f>
        <v>19938</v>
      </c>
      <c r="H25" s="17"/>
      <c r="I25" s="17"/>
      <c r="J25" s="17"/>
    </row>
    <row r="26" ht="22" customHeight="1">
      <c r="A26" s="21"/>
      <c r="B26" t="s" s="22">
        <v>47</v>
      </c>
      <c r="C26" s="17"/>
      <c r="D26" s="17"/>
      <c r="E26" s="17"/>
      <c r="F26" s="17"/>
      <c r="G26" s="17"/>
      <c r="H26" s="17"/>
      <c r="I26" s="17"/>
      <c r="J26" s="17"/>
    </row>
    <row r="27" ht="68.05" customHeight="1">
      <c r="A27" t="s" s="13">
        <v>48</v>
      </c>
      <c r="B27" s="27"/>
      <c r="C27" s="28"/>
      <c r="D27" s="28"/>
      <c r="E27" s="28"/>
      <c r="F27" s="28"/>
      <c r="G27" s="15">
        <v>10000</v>
      </c>
      <c r="H27" s="17"/>
      <c r="I27" s="17"/>
      <c r="J27" s="17"/>
    </row>
    <row r="28" ht="32.05" customHeight="1">
      <c r="A28" t="s" s="13">
        <v>49</v>
      </c>
      <c r="B28" s="27"/>
      <c r="C28" s="28"/>
      <c r="D28" s="28"/>
      <c r="E28" s="28"/>
      <c r="F28" s="28"/>
      <c r="G28" s="15">
        <v>50000</v>
      </c>
      <c r="H28" s="17"/>
      <c r="I28" s="17"/>
      <c r="J28" s="17"/>
    </row>
    <row r="29" ht="44.05" customHeight="1">
      <c r="A29" t="s" s="13">
        <v>50</v>
      </c>
      <c r="B29" s="27"/>
      <c r="C29" s="28"/>
      <c r="D29" s="28"/>
      <c r="E29" s="28"/>
      <c r="F29" s="28"/>
      <c r="G29" s="15">
        <v>20000</v>
      </c>
      <c r="H29" s="17"/>
      <c r="I29" s="17"/>
      <c r="J29" s="17"/>
    </row>
    <row r="30" ht="23.95" customHeight="1">
      <c r="A30" t="s" s="18">
        <v>51</v>
      </c>
      <c r="B30" s="29"/>
      <c r="C30" s="30"/>
      <c r="D30" s="30"/>
      <c r="E30" s="30"/>
      <c r="F30" s="30"/>
      <c r="G30" s="20">
        <f>SUM(G27:G29)</f>
        <v>80000</v>
      </c>
      <c r="H30" s="17"/>
      <c r="I30" s="17"/>
      <c r="J30" s="17"/>
    </row>
    <row r="31" ht="23.95" customHeight="1">
      <c r="A31" t="s" s="18">
        <v>52</v>
      </c>
      <c r="B31" s="29"/>
      <c r="C31" s="30"/>
      <c r="D31" s="30"/>
      <c r="E31" s="30"/>
      <c r="F31" s="30"/>
      <c r="G31" s="20">
        <f>G30+G25+G14</f>
        <v>120038</v>
      </c>
      <c r="H31" s="17"/>
      <c r="I31" s="17"/>
      <c r="J31" s="17"/>
    </row>
    <row r="32" ht="20.05" customHeight="1">
      <c r="A32" s="21"/>
      <c r="B32" s="27"/>
      <c r="C32" s="17"/>
      <c r="D32" s="17"/>
      <c r="E32" s="17"/>
      <c r="F32" s="17"/>
      <c r="G32" s="17"/>
      <c r="H32" s="17"/>
      <c r="I32" s="17"/>
      <c r="J32" s="17"/>
    </row>
  </sheetData>
  <mergeCells count="6">
    <mergeCell ref="A1:J1"/>
    <mergeCell ref="B26:F26"/>
    <mergeCell ref="B15:F15"/>
    <mergeCell ref="B25:F25"/>
    <mergeCell ref="B14:F14"/>
    <mergeCell ref="B3:F3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5" width="16.3516" style="31" customWidth="1"/>
    <col min="6" max="256" width="16.3516" style="31" customWidth="1"/>
  </cols>
  <sheetData>
    <row r="1" ht="27.65" customHeight="1">
      <c r="A1" t="s" s="32">
        <v>54</v>
      </c>
      <c r="B1" s="32"/>
      <c r="C1" s="32"/>
      <c r="D1" s="32"/>
      <c r="E1" s="32"/>
    </row>
    <row r="2" ht="20.25" customHeight="1">
      <c r="A2" s="9"/>
      <c r="B2" s="9"/>
      <c r="C2" s="9"/>
      <c r="D2" s="9"/>
      <c r="E2" s="9"/>
    </row>
    <row r="3" ht="20.25" customHeight="1">
      <c r="A3" s="33"/>
      <c r="B3" s="34"/>
      <c r="C3" s="12"/>
      <c r="D3" s="12"/>
      <c r="E3" s="12"/>
    </row>
    <row r="4" ht="20.05" customHeight="1">
      <c r="A4" s="21"/>
      <c r="B4" s="27"/>
      <c r="C4" s="17"/>
      <c r="D4" s="17"/>
      <c r="E4" s="17"/>
    </row>
    <row r="5" ht="20.05" customHeight="1">
      <c r="A5" s="21"/>
      <c r="B5" s="27"/>
      <c r="C5" s="17"/>
      <c r="D5" s="17"/>
      <c r="E5" s="17"/>
    </row>
    <row r="6" ht="20.05" customHeight="1">
      <c r="A6" s="21"/>
      <c r="B6" s="27"/>
      <c r="C6" s="17"/>
      <c r="D6" s="17"/>
      <c r="E6" s="17"/>
    </row>
    <row r="7" ht="20.05" customHeight="1">
      <c r="A7" s="21"/>
      <c r="B7" s="27"/>
      <c r="C7" s="17"/>
      <c r="D7" s="17"/>
      <c r="E7" s="17"/>
    </row>
    <row r="8" ht="20.05" customHeight="1">
      <c r="A8" s="21"/>
      <c r="B8" s="27"/>
      <c r="C8" s="17"/>
      <c r="D8" s="17"/>
      <c r="E8" s="17"/>
    </row>
    <row r="9" ht="20.05" customHeight="1">
      <c r="A9" s="21"/>
      <c r="B9" s="27"/>
      <c r="C9" s="17"/>
      <c r="D9" s="17"/>
      <c r="E9" s="17"/>
    </row>
    <row r="10" ht="20.05" customHeight="1">
      <c r="A10" s="21"/>
      <c r="B10" s="27"/>
      <c r="C10" s="17"/>
      <c r="D10" s="17"/>
      <c r="E10" s="17"/>
    </row>
    <row r="11" ht="20.05" customHeight="1">
      <c r="A11" s="21"/>
      <c r="B11" s="27"/>
      <c r="C11" s="17"/>
      <c r="D11" s="17"/>
      <c r="E11" s="17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5" width="16.3516" style="35" customWidth="1"/>
    <col min="6" max="256" width="16.3516" style="35" customWidth="1"/>
  </cols>
  <sheetData>
    <row r="1" ht="27.65" customHeight="1">
      <c r="A1" t="s" s="32">
        <v>54</v>
      </c>
      <c r="B1" s="32"/>
      <c r="C1" s="32"/>
      <c r="D1" s="32"/>
      <c r="E1" s="32"/>
    </row>
    <row r="2" ht="20.25" customHeight="1">
      <c r="A2" s="9"/>
      <c r="B2" s="9"/>
      <c r="C2" s="9"/>
      <c r="D2" s="9"/>
      <c r="E2" s="9"/>
    </row>
    <row r="3" ht="20.25" customHeight="1">
      <c r="A3" s="33"/>
      <c r="B3" s="34"/>
      <c r="C3" s="12"/>
      <c r="D3" s="12"/>
      <c r="E3" s="12"/>
    </row>
    <row r="4" ht="20.05" customHeight="1">
      <c r="A4" s="21"/>
      <c r="B4" s="27"/>
      <c r="C4" s="17"/>
      <c r="D4" s="17"/>
      <c r="E4" s="17"/>
    </row>
    <row r="5" ht="20.05" customHeight="1">
      <c r="A5" s="21"/>
      <c r="B5" s="27"/>
      <c r="C5" s="17"/>
      <c r="D5" s="17"/>
      <c r="E5" s="17"/>
    </row>
    <row r="6" ht="20.05" customHeight="1">
      <c r="A6" s="21"/>
      <c r="B6" s="27"/>
      <c r="C6" s="17"/>
      <c r="D6" s="17"/>
      <c r="E6" s="17"/>
    </row>
    <row r="7" ht="20.05" customHeight="1">
      <c r="A7" s="21"/>
      <c r="B7" s="27"/>
      <c r="C7" s="17"/>
      <c r="D7" s="17"/>
      <c r="E7" s="17"/>
    </row>
    <row r="8" ht="20.05" customHeight="1">
      <c r="A8" s="21"/>
      <c r="B8" s="27"/>
      <c r="C8" s="17"/>
      <c r="D8" s="17"/>
      <c r="E8" s="17"/>
    </row>
    <row r="9" ht="20.05" customHeight="1">
      <c r="A9" s="21"/>
      <c r="B9" s="27"/>
      <c r="C9" s="17"/>
      <c r="D9" s="17"/>
      <c r="E9" s="17"/>
    </row>
    <row r="10" ht="20.05" customHeight="1">
      <c r="A10" s="21"/>
      <c r="B10" s="27"/>
      <c r="C10" s="17"/>
      <c r="D10" s="17"/>
      <c r="E10" s="17"/>
    </row>
    <row r="11" ht="20.05" customHeight="1">
      <c r="A11" s="21"/>
      <c r="B11" s="27"/>
      <c r="C11" s="17"/>
      <c r="D11" s="17"/>
      <c r="E11" s="17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