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2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E15" i="1"/>
  <c r="E17" i="1"/>
  <c r="E16" i="1"/>
  <c r="E5" i="1"/>
  <c r="E12" i="1"/>
  <c r="E13" i="1"/>
  <c r="E10" i="1"/>
  <c r="E11" i="1"/>
  <c r="E8" i="1"/>
  <c r="E21" i="1" s="1"/>
</calcChain>
</file>

<file path=xl/sharedStrings.xml><?xml version="1.0" encoding="utf-8"?>
<sst xmlns="http://schemas.openxmlformats.org/spreadsheetml/2006/main" count="47" uniqueCount="40">
  <si>
    <t>№</t>
  </si>
  <si>
    <t>Наименование</t>
  </si>
  <si>
    <t>Количество</t>
  </si>
  <si>
    <t>Бонсай из сосны обыкновенной</t>
  </si>
  <si>
    <t>Самшит вечнозеленый шар</t>
  </si>
  <si>
    <t>Спирея японская</t>
  </si>
  <si>
    <t>Можжевельник обыкновенный Hibernica</t>
  </si>
  <si>
    <t>Шалфей обыкновенный</t>
  </si>
  <si>
    <t>Осока власовидная</t>
  </si>
  <si>
    <t>Галька плоская речная 40-70 мм</t>
  </si>
  <si>
    <t>Галька плоская речная 110-170 мм</t>
  </si>
  <si>
    <t>Валун 60-70 см</t>
  </si>
  <si>
    <t>Цена RUR</t>
  </si>
  <si>
    <t>Сумма RUR</t>
  </si>
  <si>
    <t>Газон рулонный</t>
  </si>
  <si>
    <t>8 кв м</t>
  </si>
  <si>
    <t>5 шт</t>
  </si>
  <si>
    <t>8 шт</t>
  </si>
  <si>
    <t>1 шт</t>
  </si>
  <si>
    <t>2 шт</t>
  </si>
  <si>
    <t>3 шт</t>
  </si>
  <si>
    <t>225 кг</t>
  </si>
  <si>
    <t>320 кг</t>
  </si>
  <si>
    <t>Итого</t>
  </si>
  <si>
    <t>Материалы</t>
  </si>
  <si>
    <t>Песок (включая доставку)</t>
  </si>
  <si>
    <t>Плодородный грунт (включая доставку)</t>
  </si>
  <si>
    <t>10 куб м</t>
  </si>
  <si>
    <t>Агроспан</t>
  </si>
  <si>
    <t>1 рулон</t>
  </si>
  <si>
    <t>Бордюрная лента</t>
  </si>
  <si>
    <t>2 рулона</t>
  </si>
  <si>
    <t>Удобрения</t>
  </si>
  <si>
    <t>Работы</t>
  </si>
  <si>
    <t>Посадка растений</t>
  </si>
  <si>
    <t>Разгрузка укладка газона (под ключ)</t>
  </si>
  <si>
    <t>Планировка участка</t>
  </si>
  <si>
    <t>Демонтаж и вывоз материалов</t>
  </si>
  <si>
    <t>Доставка растений</t>
  </si>
  <si>
    <t>Укладка гальки (под ключ)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</si>
</sst>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I11" sqref="I11"/>
    </sheetView>
  </sheetViews>
  <sheetFormatPr defaultRowHeight="15" x14ac:dyDescent="0.25"/>
  <cols>
    <col min="1" max="1" width="3.85546875" customWidth="1"/>
    <col min="2" max="2" width="39.7109375" bestFit="1" customWidth="1"/>
    <col min="3" max="3" width="11.5703125" bestFit="1" customWidth="1"/>
    <col min="4" max="4" width="9.7109375" bestFit="1" customWidth="1"/>
    <col min="5" max="5" width="11" bestFit="1" customWidth="1"/>
    <col min="7" max="7" width="3.140625" bestFit="1" customWidth="1"/>
    <col min="8" max="8" width="35" bestFit="1" customWidth="1"/>
    <col min="9" max="9" width="11" bestFit="1" customWidth="1"/>
  </cols>
  <sheetData>
    <row r="2" spans="1:9" x14ac:dyDescent="0.25">
      <c r="B2" t="s">
        <v>24</v>
      </c>
      <c r="H2" t="s">
        <v>33</v>
      </c>
    </row>
    <row r="3" spans="1:9" x14ac:dyDescent="0.25">
      <c r="A3" s="1" t="s">
        <v>0</v>
      </c>
      <c r="B3" s="2" t="s">
        <v>1</v>
      </c>
      <c r="C3" s="2" t="s">
        <v>2</v>
      </c>
      <c r="D3" s="2" t="s">
        <v>12</v>
      </c>
      <c r="E3" s="2" t="s">
        <v>13</v>
      </c>
      <c r="G3" s="1" t="s">
        <v>0</v>
      </c>
      <c r="H3" s="2" t="s">
        <v>1</v>
      </c>
      <c r="I3" s="2" t="s">
        <v>13</v>
      </c>
    </row>
    <row r="4" spans="1:9" x14ac:dyDescent="0.25">
      <c r="A4" s="1">
        <v>1</v>
      </c>
      <c r="B4" s="2" t="s">
        <v>3</v>
      </c>
      <c r="C4" s="2" t="s">
        <v>18</v>
      </c>
      <c r="D4" s="2">
        <v>110000</v>
      </c>
      <c r="E4" s="2">
        <v>110000</v>
      </c>
      <c r="G4" s="2">
        <v>1</v>
      </c>
      <c r="H4" s="2" t="s">
        <v>35</v>
      </c>
      <c r="I4" s="2">
        <v>3000</v>
      </c>
    </row>
    <row r="5" spans="1:9" x14ac:dyDescent="0.25">
      <c r="A5" s="3">
        <v>2</v>
      </c>
      <c r="B5" s="4" t="s">
        <v>4</v>
      </c>
      <c r="C5" s="4" t="s">
        <v>20</v>
      </c>
      <c r="D5" s="2">
        <v>12000</v>
      </c>
      <c r="E5" s="3">
        <f>SUM(D5:D7)</f>
        <v>21700</v>
      </c>
      <c r="G5" s="2">
        <v>2</v>
      </c>
      <c r="H5" s="2" t="s">
        <v>34</v>
      </c>
      <c r="I5" s="2">
        <v>15000</v>
      </c>
    </row>
    <row r="6" spans="1:9" x14ac:dyDescent="0.25">
      <c r="A6" s="3"/>
      <c r="B6" s="4"/>
      <c r="C6" s="4"/>
      <c r="D6" s="2">
        <v>8500</v>
      </c>
      <c r="E6" s="3"/>
      <c r="G6" s="2">
        <v>3</v>
      </c>
      <c r="H6" s="2" t="s">
        <v>39</v>
      </c>
      <c r="I6" s="2">
        <v>5000</v>
      </c>
    </row>
    <row r="7" spans="1:9" x14ac:dyDescent="0.25">
      <c r="A7" s="3"/>
      <c r="B7" s="4"/>
      <c r="C7" s="4"/>
      <c r="D7" s="2">
        <v>1200</v>
      </c>
      <c r="E7" s="3"/>
      <c r="G7" s="2">
        <v>4</v>
      </c>
      <c r="H7" s="2" t="s">
        <v>36</v>
      </c>
      <c r="I7" s="2">
        <v>10000</v>
      </c>
    </row>
    <row r="8" spans="1:9" x14ac:dyDescent="0.25">
      <c r="A8" s="1">
        <v>3</v>
      </c>
      <c r="B8" s="2" t="s">
        <v>5</v>
      </c>
      <c r="C8" s="2" t="s">
        <v>19</v>
      </c>
      <c r="D8" s="2">
        <v>850</v>
      </c>
      <c r="E8" s="2">
        <f>D8*2</f>
        <v>1700</v>
      </c>
      <c r="G8" s="2">
        <v>5</v>
      </c>
      <c r="H8" s="2" t="s">
        <v>37</v>
      </c>
      <c r="I8" s="2">
        <v>20000</v>
      </c>
    </row>
    <row r="9" spans="1:9" x14ac:dyDescent="0.25">
      <c r="A9" s="1">
        <v>4</v>
      </c>
      <c r="B9" s="2" t="s">
        <v>6</v>
      </c>
      <c r="C9" s="2" t="s">
        <v>18</v>
      </c>
      <c r="D9" s="2">
        <v>1100</v>
      </c>
      <c r="E9" s="2">
        <v>1100</v>
      </c>
      <c r="G9" s="2">
        <v>6</v>
      </c>
      <c r="H9" s="2" t="s">
        <v>38</v>
      </c>
      <c r="I9" s="2">
        <v>10000</v>
      </c>
    </row>
    <row r="10" spans="1:9" x14ac:dyDescent="0.25">
      <c r="A10" s="1">
        <v>5</v>
      </c>
      <c r="B10" s="2" t="s">
        <v>7</v>
      </c>
      <c r="C10" s="2" t="s">
        <v>17</v>
      </c>
      <c r="D10" s="2">
        <v>450</v>
      </c>
      <c r="E10" s="2">
        <f>D10*8</f>
        <v>3600</v>
      </c>
      <c r="G10" s="2"/>
      <c r="H10" s="2" t="s">
        <v>23</v>
      </c>
      <c r="I10" s="2">
        <f>SUM(I4:I9)</f>
        <v>63000</v>
      </c>
    </row>
    <row r="11" spans="1:9" x14ac:dyDescent="0.25">
      <c r="A11" s="1">
        <v>6</v>
      </c>
      <c r="B11" s="2" t="s">
        <v>8</v>
      </c>
      <c r="C11" s="2" t="s">
        <v>16</v>
      </c>
      <c r="D11" s="2">
        <v>750</v>
      </c>
      <c r="E11" s="2">
        <f>D11*5</f>
        <v>3750</v>
      </c>
    </row>
    <row r="12" spans="1:9" x14ac:dyDescent="0.25">
      <c r="A12" s="1">
        <v>7</v>
      </c>
      <c r="B12" s="2" t="s">
        <v>9</v>
      </c>
      <c r="C12" s="2" t="s">
        <v>22</v>
      </c>
      <c r="D12" s="2">
        <v>12</v>
      </c>
      <c r="E12" s="2">
        <f>D12*320</f>
        <v>3840</v>
      </c>
    </row>
    <row r="13" spans="1:9" x14ac:dyDescent="0.25">
      <c r="A13" s="1">
        <v>8</v>
      </c>
      <c r="B13" s="2" t="s">
        <v>10</v>
      </c>
      <c r="C13" s="2" t="s">
        <v>21</v>
      </c>
      <c r="D13" s="2">
        <v>11</v>
      </c>
      <c r="E13" s="2">
        <f>D13*225</f>
        <v>2475</v>
      </c>
    </row>
    <row r="14" spans="1:9" x14ac:dyDescent="0.25">
      <c r="A14" s="1">
        <v>9</v>
      </c>
      <c r="B14" s="2" t="s">
        <v>11</v>
      </c>
      <c r="C14" s="2" t="s">
        <v>18</v>
      </c>
      <c r="D14" s="2">
        <v>2700</v>
      </c>
      <c r="E14" s="2">
        <v>2700</v>
      </c>
    </row>
    <row r="15" spans="1:9" x14ac:dyDescent="0.25">
      <c r="A15" s="1">
        <v>10</v>
      </c>
      <c r="B15" s="2" t="s">
        <v>14</v>
      </c>
      <c r="C15" s="2" t="s">
        <v>15</v>
      </c>
      <c r="D15" s="2">
        <v>150</v>
      </c>
      <c r="E15" s="2">
        <f>D15*8</f>
        <v>1200</v>
      </c>
    </row>
    <row r="16" spans="1:9" x14ac:dyDescent="0.25">
      <c r="A16" s="1">
        <v>11</v>
      </c>
      <c r="B16" s="2" t="s">
        <v>25</v>
      </c>
      <c r="C16" s="2" t="s">
        <v>27</v>
      </c>
      <c r="D16" s="2">
        <v>80</v>
      </c>
      <c r="E16" s="2">
        <f>D16*10</f>
        <v>800</v>
      </c>
    </row>
    <row r="17" spans="1:5" x14ac:dyDescent="0.25">
      <c r="A17" s="1">
        <v>12</v>
      </c>
      <c r="B17" s="2" t="s">
        <v>26</v>
      </c>
      <c r="C17" s="2" t="s">
        <v>27</v>
      </c>
      <c r="D17" s="2">
        <v>220</v>
      </c>
      <c r="E17" s="2">
        <f>D17*10</f>
        <v>2200</v>
      </c>
    </row>
    <row r="18" spans="1:5" x14ac:dyDescent="0.25">
      <c r="A18" s="1">
        <v>13</v>
      </c>
      <c r="B18" s="2" t="s">
        <v>28</v>
      </c>
      <c r="C18" s="2" t="s">
        <v>29</v>
      </c>
      <c r="D18" s="2">
        <v>1500</v>
      </c>
      <c r="E18" s="2">
        <v>1500</v>
      </c>
    </row>
    <row r="19" spans="1:5" x14ac:dyDescent="0.25">
      <c r="A19" s="1">
        <v>14</v>
      </c>
      <c r="B19" s="2" t="s">
        <v>30</v>
      </c>
      <c r="C19" s="2" t="s">
        <v>31</v>
      </c>
      <c r="D19" s="2">
        <v>1500</v>
      </c>
      <c r="E19" s="2">
        <v>3000</v>
      </c>
    </row>
    <row r="20" spans="1:5" x14ac:dyDescent="0.25">
      <c r="A20" s="1">
        <v>15</v>
      </c>
      <c r="B20" s="2" t="s">
        <v>32</v>
      </c>
      <c r="C20" s="2"/>
      <c r="D20" s="2">
        <v>1500</v>
      </c>
      <c r="E20" s="2">
        <v>1500</v>
      </c>
    </row>
    <row r="21" spans="1:5" x14ac:dyDescent="0.25">
      <c r="A21" s="1"/>
      <c r="B21" s="2" t="s">
        <v>23</v>
      </c>
      <c r="C21" s="2"/>
      <c r="D21" s="2"/>
      <c r="E21" s="2">
        <f>SUM(E4:E20)</f>
        <v>161065</v>
      </c>
    </row>
  </sheetData>
  <mergeCells count="4">
    <mergeCell ref="A5:A7"/>
    <mergeCell ref="B5:B7"/>
    <mergeCell ref="C5:C7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VRN-MEG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Гулизар Алиева</dc:creator>
  <cp:lastModifiedBy>Гулизар Алиева</cp:lastModifiedBy>
  <dcterms:created xsi:type="dcterms:W3CDTF">2021-02-25T21:21:18Z</dcterms:created>
  <dcterms:modified xsi:type="dcterms:W3CDTF">2021-02-25T21:57:14Z</dcterms:modified>
</cp:coreProperties>
</file>