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Проекты\Конкурс СИЛ 2022\ФИНАЛ 2\JPG\1200\"/>
    </mc:Choice>
  </mc:AlternateContent>
  <xr:revisionPtr revIDLastSave="0" documentId="13_ncr:1_{D2F9B899-E83D-4640-A333-5E0ECD837EA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0" i="1" l="1"/>
  <c r="F37" i="1"/>
  <c r="F32" i="1"/>
  <c r="F68" i="1"/>
  <c r="F46" i="1"/>
  <c r="F23" i="1"/>
  <c r="F14" i="1"/>
  <c r="F27" i="1"/>
  <c r="F47" i="1" l="1"/>
</calcChain>
</file>

<file path=xl/sharedStrings.xml><?xml version="1.0" encoding="utf-8"?>
<sst xmlns="http://schemas.openxmlformats.org/spreadsheetml/2006/main" count="128" uniqueCount="80">
  <si>
    <t>п.м</t>
  </si>
  <si>
    <t>м.кв.</t>
  </si>
  <si>
    <t>Декоративная панель из листового металла (нержавеющая сталь) с перфорацией. Размер 2400 х 880 х 3 (мм)</t>
  </si>
  <si>
    <t>шт.</t>
  </si>
  <si>
    <t>Декинг:</t>
  </si>
  <si>
    <t>Работы по монтажу декинга (основание из лаг, укладка террасной доски и установка декоративной торцевой планки)</t>
  </si>
  <si>
    <t>Покрытия:</t>
  </si>
  <si>
    <t>Газон рулонный</t>
  </si>
  <si>
    <t>Фактурная штукатурка с эффектом имитации бетонной поверхности</t>
  </si>
  <si>
    <t>Освещение:</t>
  </si>
  <si>
    <t>Приобретение посадочного материала:</t>
  </si>
  <si>
    <t>Спирея Японская 'Неон флэш' (Spiraea Japonica 'Neon Flash'), высота 0,9 м</t>
  </si>
  <si>
    <t>Спирея Японская 'Криспа' (Spiraea Japonica 'Crispa'), высота 0,5 м</t>
  </si>
  <si>
    <t>Гвоздика песчаная (Dianthus arenarius)</t>
  </si>
  <si>
    <t>Овсяница овечья (Festuca ovina), высота 0,3 м</t>
  </si>
  <si>
    <t>Хоста гибридная 'Девон Грин' (Hosta hybrida 'Devon Green'), высота 0,45 м</t>
  </si>
  <si>
    <t>Хоста гибридная 'Блю Кадет' (Hosta hybrida 'Blue cadet'), высота 0,4 м</t>
  </si>
  <si>
    <t>Вероника длиннолистная 'Розовая' (Veronica longifolia `Rosea`), высота 0,8 - 0,9 м</t>
  </si>
  <si>
    <t>Шалфей дубравный 'Карадонна' (Salvia nemorosa 'Caradonna'), высота 0,5 - 0,6 м</t>
  </si>
  <si>
    <t>Полынь Стеллера (Artemisia Stelleriana), высота 0,2 - 0,3 м</t>
  </si>
  <si>
    <t>Камни для рокария</t>
  </si>
  <si>
    <t>Герань кровяно-красная 'Элке' (Geranium sanguineum 'Elke'), высота 0,2 м</t>
  </si>
  <si>
    <t>Дельфиниум культурный 'Черный рыцарь' (Delphinium x cultorum`Black Knight`), высота 1,2 м</t>
  </si>
  <si>
    <t>Овсяница сизая 'Элайджа Блю' (Festuca glauca 'Elijae Blue'), высота 0,3 м</t>
  </si>
  <si>
    <t xml:space="preserve">Деревянный настил для скамьи </t>
  </si>
  <si>
    <t>Рама для зеркала из металлического профиля с облицовкой под дерево</t>
  </si>
  <si>
    <t>Зеркало 1,2 х 2,5 м</t>
  </si>
  <si>
    <t>№ п/п</t>
  </si>
  <si>
    <t>Ед.изм.</t>
  </si>
  <si>
    <t>Кол-во</t>
  </si>
  <si>
    <t>Вес, кг</t>
  </si>
  <si>
    <t>Примечания</t>
  </si>
  <si>
    <t>Песок</t>
  </si>
  <si>
    <t>м.куб.</t>
  </si>
  <si>
    <t>Элементы МАФ:</t>
  </si>
  <si>
    <t>Полынь Людовика 'Сильвер Куин' (Artemisia Ludoviciana 'Silver Queen'), высота 0,6 - 0,7 м</t>
  </si>
  <si>
    <t>ИТОГО:</t>
  </si>
  <si>
    <t>Стоимость посадки растений - 20% от стоимости посадочного материала</t>
  </si>
  <si>
    <t>Ландшафтный светильник LUMMONDO WL02 (серия Аntik)</t>
  </si>
  <si>
    <t>Галька речная белая фракции 20 - 50 мм</t>
  </si>
  <si>
    <t>м. кв.</t>
  </si>
  <si>
    <t>Обработка поверхности древесины: шлифовка, антисептрование, огнезащита, окрашивание в черный цвет</t>
  </si>
  <si>
    <t>Клееный брус 150 х 150 (сосна)</t>
  </si>
  <si>
    <t>Клееный брус 150 х 200 (сосна)</t>
  </si>
  <si>
    <t>Ландшафтный светильник LUMMONDO SA01 (серия Standart)</t>
  </si>
  <si>
    <t xml:space="preserve">Декоративные светильники "Temparium new wave cattail" </t>
  </si>
  <si>
    <t>Подвесной светильник шар Jellymoon белый, цвет свечения универсальный, D 35 см</t>
  </si>
  <si>
    <t>Цена, руб./ед.</t>
  </si>
  <si>
    <t xml:space="preserve"> машина 10 м.куб.</t>
  </si>
  <si>
    <t>газель до 4 м. куб.</t>
  </si>
  <si>
    <t>14 за кг</t>
  </si>
  <si>
    <t>12 за кг</t>
  </si>
  <si>
    <t>Деревянная пергола:</t>
  </si>
  <si>
    <t>Работы по монтажу перголы - 20 % от стоимости материала</t>
  </si>
  <si>
    <t>ИТОГО по МАФ и освещению:</t>
  </si>
  <si>
    <t>ПРИМЕРНАЯ СТОИМОСТЬ САДА:</t>
  </si>
  <si>
    <t>Ель колючая ф. сизая 'Плакучая' (Picea pungens f. glauca 'Pendula'),     высота 2,5 м</t>
  </si>
  <si>
    <t>Можжевельник китайский (Juniperus chinensis 'Blue Alps'), высота 1,5 м</t>
  </si>
  <si>
    <t>Дерен белый 'Элегантиссима' (Cornus alba 'Elegantissima'), блоки живой изгороди 1000х400х 800 (h)</t>
  </si>
  <si>
    <t>Крошка каменная малиновый кварцит фракции 40 -70 мм (для отсыпки каменистого участка)</t>
  </si>
  <si>
    <t>Клееный брус 100 х 150 (сосна)</t>
  </si>
  <si>
    <t>Работы по возведению конструкций покрытий и подпорных стен  - 20% от стоимости материала</t>
  </si>
  <si>
    <t>Предваритель-ная стоимость, руб.</t>
  </si>
  <si>
    <t>Напольный светильник Mignon - Ghidini с рассеивателем света, Арт.	17585</t>
  </si>
  <si>
    <t>Грунтовый cветодиодный ландшафтный линейный светильник GR-Line 300-9W, цвет свечения универсальный (300 × 90 мм)</t>
  </si>
  <si>
    <t>Грунтовый cветодиодный ландшафтный линейный светильник GR-Line 1200-36W, цвет свечения универсальный (1200 × 90 мм)</t>
  </si>
  <si>
    <t>Кирпичная кладка однорядная из полнотелого чернового кирпича, включая стоимость работ</t>
  </si>
  <si>
    <t>Прочее:</t>
  </si>
  <si>
    <t>Герань гималайская 'Пленум' (Geranium himalayense 'Plenum'),            высота 0,4 м</t>
  </si>
  <si>
    <t xml:space="preserve">Кирпич черновой полнотелый для подпорных конструкций </t>
  </si>
  <si>
    <t>Наименование материалов</t>
  </si>
  <si>
    <t>Тротуарная плитка из бетона с декоративной обработкой поверхности (текстура гранита). Цвет белый, гладкая. Размер 1000 х 500 х 80 (мм)</t>
  </si>
  <si>
    <t>Тротуарная плитка из бетона с декоративной обработкой поверхности (текстура гранита). Цвет белый, гладкая. Размер 800 х 400 х 80 (мм)</t>
  </si>
  <si>
    <t>Тротуарная плитка из бетона с декоративной обработкой поверхности (текстура гранита). Цвет белый, гладкая. Размер 900 х 300 х80 (мм)</t>
  </si>
  <si>
    <t>Тротуарная плитка из бетона с декоративной обработкой поверхности (текстура гранита). Цвет белый, гладкая. Размер 600 х 300 х 80 (мм)</t>
  </si>
  <si>
    <t>Декоративные элементы с имитацией бетонной поверхности (клумбы, скамейки):</t>
  </si>
  <si>
    <t>Геотекстиль</t>
  </si>
  <si>
    <t>Гейхера 'Плам Pояль' (Heuchera `Plum Royale`), высота 0,3 м</t>
  </si>
  <si>
    <t>Примерная стоимость  демонтажа сада (10% от общей стоимости)</t>
  </si>
  <si>
    <t>Террасная доска из МПК (Минерально-полимерный композит) с фактурой древесины, 25х140х2500 мм, включаю отделку боковой пов-ти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</si>
</sst>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#,##0.00\ _₽;\-#,##0.00\ _₽"/>
    <numFmt numFmtId="166" formatCode="#,##0.00\ _₽"/>
    <numFmt numFmtId="167" formatCode="#,##0.00_ ;\-#,##0.00\ 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Agency FB"/>
      <family val="2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 Light"/>
      <family val="2"/>
      <charset val="204"/>
      <scheme val="major"/>
    </font>
    <font>
      <b/>
      <sz val="14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Agency FB"/>
      <family val="2"/>
    </font>
    <font>
      <i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" fontId="0" fillId="0" borderId="0" xfId="0" applyNumberForma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9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166" fontId="8" fillId="0" borderId="3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166" fontId="5" fillId="3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165" fontId="5" fillId="3" borderId="2" xfId="0" applyNumberFormat="1" applyFont="1" applyFill="1" applyBorder="1" applyAlignment="1">
      <alignment horizontal="center" vertical="center" wrapText="1"/>
    </xf>
    <xf numFmtId="166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165" fontId="8" fillId="0" borderId="3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67" fontId="5" fillId="3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horizontal="center" vertical="center" wrapText="1"/>
    </xf>
    <xf numFmtId="166" fontId="8" fillId="0" borderId="4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4" fontId="4" fillId="4" borderId="5" xfId="0" applyNumberFormat="1" applyFont="1" applyFill="1" applyBorder="1" applyAlignment="1">
      <alignment horizontal="center" vertical="center"/>
    </xf>
    <xf numFmtId="4" fontId="4" fillId="4" borderId="15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9" fontId="11" fillId="3" borderId="2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8"/>
  <sheetViews>
    <sheetView tabSelected="1" zoomScaleNormal="100" workbookViewId="0">
      <selection activeCell="H79" sqref="H79"/>
    </sheetView>
  </sheetViews>
  <sheetFormatPr defaultRowHeight="34.9" customHeight="1" x14ac:dyDescent="0.25"/>
  <cols>
    <col min="1" max="1" width="6.28515625" style="2" customWidth="1"/>
    <col min="2" max="2" width="76.140625" style="5" customWidth="1"/>
    <col min="3" max="3" width="8.85546875" style="2"/>
    <col min="4" max="4" width="8.85546875" style="2" customWidth="1"/>
    <col min="5" max="5" width="12.140625" style="2" customWidth="1"/>
    <col min="6" max="6" width="15.7109375" style="2" customWidth="1"/>
    <col min="7" max="7" width="10.7109375" style="2" customWidth="1"/>
    <col min="8" max="8" width="20.140625" style="2" bestFit="1" customWidth="1"/>
    <col min="10" max="10" width="10.7109375" bestFit="1" customWidth="1"/>
  </cols>
  <sheetData>
    <row r="1" spans="1:8" ht="65.099999999999994" customHeight="1" thickBot="1" x14ac:dyDescent="0.3">
      <c r="A1" s="43" t="s">
        <v>27</v>
      </c>
      <c r="B1" s="27" t="s">
        <v>70</v>
      </c>
      <c r="C1" s="27" t="s">
        <v>28</v>
      </c>
      <c r="D1" s="27" t="s">
        <v>29</v>
      </c>
      <c r="E1" s="27" t="s">
        <v>47</v>
      </c>
      <c r="F1" s="28" t="s">
        <v>62</v>
      </c>
      <c r="G1" s="27" t="s">
        <v>30</v>
      </c>
      <c r="H1" s="55" t="s">
        <v>31</v>
      </c>
    </row>
    <row r="2" spans="1:8" ht="30" customHeight="1" thickBot="1" x14ac:dyDescent="0.3">
      <c r="A2" s="44"/>
      <c r="B2" s="68" t="s">
        <v>6</v>
      </c>
      <c r="C2" s="68"/>
      <c r="D2" s="68"/>
      <c r="E2" s="68"/>
      <c r="F2" s="68"/>
      <c r="G2" s="68"/>
      <c r="H2" s="69"/>
    </row>
    <row r="3" spans="1:8" ht="34.9" customHeight="1" x14ac:dyDescent="0.25">
      <c r="A3" s="45">
        <v>1</v>
      </c>
      <c r="B3" s="21" t="s">
        <v>71</v>
      </c>
      <c r="C3" s="22" t="s">
        <v>1</v>
      </c>
      <c r="D3" s="22">
        <v>4</v>
      </c>
      <c r="E3" s="22">
        <v>1830</v>
      </c>
      <c r="F3" s="23">
        <v>7300</v>
      </c>
      <c r="G3" s="22"/>
      <c r="H3" s="56"/>
    </row>
    <row r="4" spans="1:8" ht="34.9" customHeight="1" x14ac:dyDescent="0.25">
      <c r="A4" s="46">
        <v>2</v>
      </c>
      <c r="B4" s="10" t="s">
        <v>72</v>
      </c>
      <c r="C4" s="9" t="s">
        <v>1</v>
      </c>
      <c r="D4" s="9">
        <v>2.88</v>
      </c>
      <c r="E4" s="9">
        <v>1830</v>
      </c>
      <c r="F4" s="11">
        <v>5270</v>
      </c>
      <c r="G4" s="12"/>
      <c r="H4" s="57"/>
    </row>
    <row r="5" spans="1:8" ht="34.9" customHeight="1" x14ac:dyDescent="0.25">
      <c r="A5" s="46">
        <v>3</v>
      </c>
      <c r="B5" s="10" t="s">
        <v>73</v>
      </c>
      <c r="C5" s="9" t="s">
        <v>1</v>
      </c>
      <c r="D5" s="9">
        <v>1.35</v>
      </c>
      <c r="E5" s="9">
        <v>1830</v>
      </c>
      <c r="F5" s="11">
        <v>2470.5</v>
      </c>
      <c r="G5" s="12"/>
      <c r="H5" s="57"/>
    </row>
    <row r="6" spans="1:8" ht="34.9" customHeight="1" x14ac:dyDescent="0.25">
      <c r="A6" s="46">
        <v>4</v>
      </c>
      <c r="B6" s="10" t="s">
        <v>74</v>
      </c>
      <c r="C6" s="9" t="s">
        <v>1</v>
      </c>
      <c r="D6" s="9">
        <v>0.72</v>
      </c>
      <c r="E6" s="9">
        <v>1830</v>
      </c>
      <c r="F6" s="11">
        <v>1317</v>
      </c>
      <c r="G6" s="9"/>
      <c r="H6" s="57"/>
    </row>
    <row r="7" spans="1:8" ht="25.15" customHeight="1" x14ac:dyDescent="0.25">
      <c r="A7" s="46">
        <v>5</v>
      </c>
      <c r="B7" s="10" t="s">
        <v>7</v>
      </c>
      <c r="C7" s="9" t="s">
        <v>1</v>
      </c>
      <c r="D7" s="9">
        <v>11</v>
      </c>
      <c r="E7" s="9">
        <v>220</v>
      </c>
      <c r="F7" s="11">
        <v>2200</v>
      </c>
      <c r="G7" s="9"/>
      <c r="H7" s="57"/>
    </row>
    <row r="8" spans="1:8" ht="25.15" customHeight="1" x14ac:dyDescent="0.25">
      <c r="A8" s="46">
        <v>6</v>
      </c>
      <c r="B8" s="10" t="s">
        <v>39</v>
      </c>
      <c r="C8" s="9" t="s">
        <v>33</v>
      </c>
      <c r="D8" s="9">
        <v>0.17199999999999999</v>
      </c>
      <c r="E8" s="9" t="s">
        <v>50</v>
      </c>
      <c r="F8" s="11">
        <v>3612</v>
      </c>
      <c r="G8" s="9">
        <v>258</v>
      </c>
      <c r="H8" s="57"/>
    </row>
    <row r="9" spans="1:8" ht="34.9" customHeight="1" x14ac:dyDescent="0.25">
      <c r="A9" s="46">
        <v>7</v>
      </c>
      <c r="B9" s="10" t="s">
        <v>59</v>
      </c>
      <c r="C9" s="9" t="s">
        <v>33</v>
      </c>
      <c r="D9" s="9">
        <v>0.3</v>
      </c>
      <c r="E9" s="9" t="s">
        <v>51</v>
      </c>
      <c r="F9" s="11">
        <v>3780</v>
      </c>
      <c r="G9" s="9">
        <v>315</v>
      </c>
      <c r="H9" s="57"/>
    </row>
    <row r="10" spans="1:8" ht="25.15" customHeight="1" x14ac:dyDescent="0.25">
      <c r="A10" s="46">
        <v>8</v>
      </c>
      <c r="B10" s="10" t="s">
        <v>76</v>
      </c>
      <c r="C10" s="13" t="s">
        <v>1</v>
      </c>
      <c r="D10" s="13">
        <v>16</v>
      </c>
      <c r="E10" s="13">
        <v>143.75</v>
      </c>
      <c r="F10" s="14">
        <v>2300</v>
      </c>
      <c r="G10" s="13"/>
      <c r="H10" s="57"/>
    </row>
    <row r="11" spans="1:8" ht="25.15" customHeight="1" x14ac:dyDescent="0.25">
      <c r="A11" s="46">
        <v>9</v>
      </c>
      <c r="B11" s="10" t="s">
        <v>32</v>
      </c>
      <c r="C11" s="9" t="s">
        <v>33</v>
      </c>
      <c r="D11" s="9">
        <v>10</v>
      </c>
      <c r="E11" s="9">
        <v>400</v>
      </c>
      <c r="F11" s="11">
        <v>4000</v>
      </c>
      <c r="G11" s="9">
        <v>13000</v>
      </c>
      <c r="H11" s="57" t="s">
        <v>48</v>
      </c>
    </row>
    <row r="12" spans="1:8" ht="25.15" customHeight="1" x14ac:dyDescent="0.25">
      <c r="A12" s="46">
        <v>10</v>
      </c>
      <c r="B12" s="10" t="s">
        <v>69</v>
      </c>
      <c r="C12" s="9" t="s">
        <v>33</v>
      </c>
      <c r="D12" s="13">
        <v>0.37</v>
      </c>
      <c r="E12" s="13">
        <v>9435.9</v>
      </c>
      <c r="F12" s="11">
        <v>3491</v>
      </c>
      <c r="G12" s="9"/>
      <c r="H12" s="57"/>
    </row>
    <row r="13" spans="1:8" ht="34.9" customHeight="1" x14ac:dyDescent="0.25">
      <c r="A13" s="46">
        <v>11</v>
      </c>
      <c r="B13" s="10" t="s">
        <v>61</v>
      </c>
      <c r="C13" s="15"/>
      <c r="D13" s="15"/>
      <c r="E13" s="15"/>
      <c r="F13" s="11">
        <v>7150</v>
      </c>
      <c r="G13" s="9"/>
      <c r="H13" s="57"/>
    </row>
    <row r="14" spans="1:8" ht="25.15" customHeight="1" thickBot="1" x14ac:dyDescent="0.3">
      <c r="A14" s="47"/>
      <c r="B14" s="24"/>
      <c r="C14" s="78" t="s">
        <v>36</v>
      </c>
      <c r="D14" s="78"/>
      <c r="E14" s="78"/>
      <c r="F14" s="25">
        <f>SUM(F3:F13)</f>
        <v>42890.5</v>
      </c>
      <c r="G14" s="26"/>
      <c r="H14" s="58"/>
    </row>
    <row r="15" spans="1:8" ht="30" customHeight="1" thickBot="1" x14ac:dyDescent="0.3">
      <c r="A15" s="44"/>
      <c r="B15" s="68" t="s">
        <v>34</v>
      </c>
      <c r="C15" s="68"/>
      <c r="D15" s="68"/>
      <c r="E15" s="68"/>
      <c r="F15" s="68"/>
      <c r="G15" s="68"/>
      <c r="H15" s="69"/>
    </row>
    <row r="16" spans="1:8" ht="28.15" customHeight="1" x14ac:dyDescent="0.25">
      <c r="A16" s="48"/>
      <c r="B16" s="74" t="s">
        <v>52</v>
      </c>
      <c r="C16" s="74"/>
      <c r="D16" s="74"/>
      <c r="E16" s="74"/>
      <c r="F16" s="74"/>
      <c r="G16" s="74"/>
      <c r="H16" s="75"/>
    </row>
    <row r="17" spans="1:12" ht="25.15" customHeight="1" x14ac:dyDescent="0.25">
      <c r="A17" s="46">
        <v>12</v>
      </c>
      <c r="B17" s="10" t="s">
        <v>42</v>
      </c>
      <c r="C17" s="9" t="s">
        <v>0</v>
      </c>
      <c r="D17" s="9">
        <v>12</v>
      </c>
      <c r="E17" s="9"/>
      <c r="F17" s="11">
        <v>18600</v>
      </c>
      <c r="G17" s="79">
        <v>450</v>
      </c>
      <c r="H17" s="77" t="s">
        <v>49</v>
      </c>
      <c r="L17" s="1"/>
    </row>
    <row r="18" spans="1:12" ht="25.15" customHeight="1" x14ac:dyDescent="0.25">
      <c r="A18" s="46">
        <v>13</v>
      </c>
      <c r="B18" s="10" t="s">
        <v>43</v>
      </c>
      <c r="C18" s="9" t="s">
        <v>0</v>
      </c>
      <c r="D18" s="9">
        <v>12</v>
      </c>
      <c r="E18" s="9"/>
      <c r="F18" s="11">
        <v>26040</v>
      </c>
      <c r="G18" s="79"/>
      <c r="H18" s="77"/>
      <c r="L18" s="1"/>
    </row>
    <row r="19" spans="1:12" ht="25.15" customHeight="1" x14ac:dyDescent="0.25">
      <c r="A19" s="46">
        <v>14</v>
      </c>
      <c r="B19" s="10" t="s">
        <v>60</v>
      </c>
      <c r="C19" s="9" t="s">
        <v>0</v>
      </c>
      <c r="D19" s="9">
        <v>18</v>
      </c>
      <c r="E19" s="9"/>
      <c r="F19" s="11">
        <v>16920</v>
      </c>
      <c r="G19" s="79"/>
      <c r="H19" s="77"/>
      <c r="L19" s="1"/>
    </row>
    <row r="20" spans="1:12" ht="34.9" customHeight="1" x14ac:dyDescent="0.25">
      <c r="A20" s="46">
        <v>15</v>
      </c>
      <c r="B20" s="10" t="s">
        <v>41</v>
      </c>
      <c r="C20" s="9" t="s">
        <v>40</v>
      </c>
      <c r="D20" s="9">
        <v>19.5</v>
      </c>
      <c r="E20" s="9"/>
      <c r="F20" s="11">
        <v>14000</v>
      </c>
      <c r="G20" s="9"/>
      <c r="H20" s="57"/>
    </row>
    <row r="21" spans="1:12" ht="34.9" customHeight="1" x14ac:dyDescent="0.25">
      <c r="A21" s="46">
        <v>16</v>
      </c>
      <c r="B21" s="10" t="s">
        <v>2</v>
      </c>
      <c r="C21" s="9" t="s">
        <v>3</v>
      </c>
      <c r="D21" s="9">
        <v>2</v>
      </c>
      <c r="E21" s="9"/>
      <c r="F21" s="11">
        <v>40000</v>
      </c>
      <c r="G21" s="9"/>
      <c r="H21" s="57"/>
    </row>
    <row r="22" spans="1:12" ht="25.15" customHeight="1" x14ac:dyDescent="0.25">
      <c r="A22" s="46">
        <v>17</v>
      </c>
      <c r="B22" s="10" t="s">
        <v>53</v>
      </c>
      <c r="C22" s="16"/>
      <c r="D22" s="16"/>
      <c r="E22" s="9"/>
      <c r="F22" s="11">
        <v>20500</v>
      </c>
      <c r="G22" s="9"/>
      <c r="H22" s="57"/>
    </row>
    <row r="23" spans="1:12" ht="25.15" customHeight="1" thickBot="1" x14ac:dyDescent="0.3">
      <c r="A23" s="49"/>
      <c r="B23" s="29"/>
      <c r="C23" s="66" t="s">
        <v>36</v>
      </c>
      <c r="D23" s="66"/>
      <c r="E23" s="66"/>
      <c r="F23" s="30">
        <f>SUM(F17:F22)</f>
        <v>136060</v>
      </c>
      <c r="G23" s="31"/>
      <c r="H23" s="59"/>
    </row>
    <row r="24" spans="1:12" ht="28.15" customHeight="1" x14ac:dyDescent="0.25">
      <c r="A24" s="48"/>
      <c r="B24" s="74" t="s">
        <v>4</v>
      </c>
      <c r="C24" s="74"/>
      <c r="D24" s="74"/>
      <c r="E24" s="74"/>
      <c r="F24" s="74"/>
      <c r="G24" s="74"/>
      <c r="H24" s="75"/>
    </row>
    <row r="25" spans="1:12" ht="34.9" customHeight="1" x14ac:dyDescent="0.25">
      <c r="A25" s="46">
        <v>18</v>
      </c>
      <c r="B25" s="10" t="s">
        <v>79</v>
      </c>
      <c r="C25" s="9" t="s">
        <v>1</v>
      </c>
      <c r="D25" s="9">
        <v>7.25</v>
      </c>
      <c r="E25" s="9"/>
      <c r="F25" s="11">
        <v>22130</v>
      </c>
      <c r="G25" s="9">
        <v>151.30000000000001</v>
      </c>
      <c r="H25" s="57"/>
    </row>
    <row r="26" spans="1:12" ht="34.9" customHeight="1" x14ac:dyDescent="0.25">
      <c r="A26" s="46">
        <v>19</v>
      </c>
      <c r="B26" s="10" t="s">
        <v>5</v>
      </c>
      <c r="C26" s="9"/>
      <c r="D26" s="9"/>
      <c r="E26" s="9"/>
      <c r="F26" s="11">
        <v>9000</v>
      </c>
      <c r="G26" s="9"/>
      <c r="H26" s="57"/>
    </row>
    <row r="27" spans="1:12" ht="25.15" customHeight="1" thickBot="1" x14ac:dyDescent="0.3">
      <c r="A27" s="49"/>
      <c r="B27" s="24"/>
      <c r="C27" s="66" t="s">
        <v>36</v>
      </c>
      <c r="D27" s="66"/>
      <c r="E27" s="66"/>
      <c r="F27" s="25">
        <f>SUM(F25:F26)</f>
        <v>31130</v>
      </c>
      <c r="G27" s="32"/>
      <c r="H27" s="59"/>
    </row>
    <row r="28" spans="1:12" ht="28.15" customHeight="1" x14ac:dyDescent="0.25">
      <c r="A28" s="48"/>
      <c r="B28" s="74" t="s">
        <v>75</v>
      </c>
      <c r="C28" s="74"/>
      <c r="D28" s="74"/>
      <c r="E28" s="74"/>
      <c r="F28" s="74"/>
      <c r="G28" s="74"/>
      <c r="H28" s="75"/>
    </row>
    <row r="29" spans="1:12" ht="34.9" customHeight="1" x14ac:dyDescent="0.25">
      <c r="A29" s="46">
        <v>20</v>
      </c>
      <c r="B29" s="10" t="s">
        <v>66</v>
      </c>
      <c r="C29" s="9" t="s">
        <v>33</v>
      </c>
      <c r="D29" s="13">
        <v>0.62</v>
      </c>
      <c r="E29" s="13">
        <v>9435.9</v>
      </c>
      <c r="F29" s="14">
        <v>10400.25</v>
      </c>
      <c r="G29" s="9"/>
      <c r="H29" s="57"/>
    </row>
    <row r="30" spans="1:12" ht="25.15" customHeight="1" x14ac:dyDescent="0.25">
      <c r="A30" s="46">
        <v>21</v>
      </c>
      <c r="B30" s="10" t="s">
        <v>8</v>
      </c>
      <c r="C30" s="9" t="s">
        <v>1</v>
      </c>
      <c r="D30" s="13">
        <v>5.2</v>
      </c>
      <c r="E30" s="13">
        <v>531</v>
      </c>
      <c r="F30" s="14">
        <v>2550</v>
      </c>
      <c r="G30" s="9"/>
      <c r="H30" s="57"/>
    </row>
    <row r="31" spans="1:12" ht="25.15" customHeight="1" x14ac:dyDescent="0.25">
      <c r="A31" s="46">
        <v>22</v>
      </c>
      <c r="B31" s="10" t="s">
        <v>24</v>
      </c>
      <c r="C31" s="9" t="s">
        <v>3</v>
      </c>
      <c r="D31" s="13">
        <v>2</v>
      </c>
      <c r="E31" s="13"/>
      <c r="F31" s="14">
        <v>12750</v>
      </c>
      <c r="G31" s="9"/>
      <c r="H31" s="57"/>
    </row>
    <row r="32" spans="1:12" ht="25.15" customHeight="1" thickBot="1" x14ac:dyDescent="0.3">
      <c r="A32" s="49"/>
      <c r="B32" s="33"/>
      <c r="C32" s="66" t="s">
        <v>36</v>
      </c>
      <c r="D32" s="66"/>
      <c r="E32" s="66"/>
      <c r="F32" s="25">
        <f>SUM(F29:F31)</f>
        <v>25700.25</v>
      </c>
      <c r="G32" s="32"/>
      <c r="H32" s="59"/>
    </row>
    <row r="33" spans="1:8" ht="28.15" customHeight="1" x14ac:dyDescent="0.25">
      <c r="A33" s="45"/>
      <c r="B33" s="74" t="s">
        <v>67</v>
      </c>
      <c r="C33" s="74"/>
      <c r="D33" s="74"/>
      <c r="E33" s="74"/>
      <c r="F33" s="74"/>
      <c r="G33" s="74"/>
      <c r="H33" s="75"/>
    </row>
    <row r="34" spans="1:8" ht="25.15" customHeight="1" x14ac:dyDescent="0.25">
      <c r="A34" s="46">
        <v>23</v>
      </c>
      <c r="B34" s="10" t="s">
        <v>26</v>
      </c>
      <c r="C34" s="9" t="s">
        <v>3</v>
      </c>
      <c r="D34" s="9">
        <v>2</v>
      </c>
      <c r="E34" s="9"/>
      <c r="F34" s="11">
        <v>15800</v>
      </c>
      <c r="G34" s="9"/>
      <c r="H34" s="57"/>
    </row>
    <row r="35" spans="1:8" ht="25.15" customHeight="1" x14ac:dyDescent="0.25">
      <c r="A35" s="46">
        <v>24</v>
      </c>
      <c r="B35" s="10" t="s">
        <v>25</v>
      </c>
      <c r="C35" s="9" t="s">
        <v>3</v>
      </c>
      <c r="D35" s="9">
        <v>2</v>
      </c>
      <c r="E35" s="9"/>
      <c r="F35" s="11">
        <v>4000</v>
      </c>
      <c r="G35" s="9"/>
      <c r="H35" s="57"/>
    </row>
    <row r="36" spans="1:8" ht="25.15" customHeight="1" x14ac:dyDescent="0.25">
      <c r="A36" s="50">
        <v>25</v>
      </c>
      <c r="B36" s="10" t="s">
        <v>20</v>
      </c>
      <c r="C36" s="9" t="s">
        <v>3</v>
      </c>
      <c r="D36" s="9">
        <v>4</v>
      </c>
      <c r="E36" s="9"/>
      <c r="F36" s="11">
        <v>12300</v>
      </c>
      <c r="G36" s="9"/>
      <c r="H36" s="57"/>
    </row>
    <row r="37" spans="1:8" ht="25.15" customHeight="1" thickBot="1" x14ac:dyDescent="0.3">
      <c r="A37" s="49"/>
      <c r="B37" s="33"/>
      <c r="C37" s="66" t="s">
        <v>36</v>
      </c>
      <c r="D37" s="66"/>
      <c r="E37" s="66"/>
      <c r="F37" s="25">
        <f>SUM(F34:F36)</f>
        <v>32100</v>
      </c>
      <c r="G37" s="26"/>
      <c r="H37" s="59"/>
    </row>
    <row r="38" spans="1:8" ht="30" customHeight="1" thickBot="1" x14ac:dyDescent="0.3">
      <c r="A38" s="51"/>
      <c r="B38" s="68" t="s">
        <v>9</v>
      </c>
      <c r="C38" s="68"/>
      <c r="D38" s="68"/>
      <c r="E38" s="68"/>
      <c r="F38" s="68"/>
      <c r="G38" s="68"/>
      <c r="H38" s="69"/>
    </row>
    <row r="39" spans="1:8" ht="34.9" customHeight="1" x14ac:dyDescent="0.25">
      <c r="A39" s="45">
        <v>26</v>
      </c>
      <c r="B39" s="21" t="s">
        <v>64</v>
      </c>
      <c r="C39" s="22" t="s">
        <v>3</v>
      </c>
      <c r="D39" s="22">
        <v>4</v>
      </c>
      <c r="E39" s="23">
        <v>8519</v>
      </c>
      <c r="F39" s="34">
        <v>34076</v>
      </c>
      <c r="G39" s="35"/>
      <c r="H39" s="60"/>
    </row>
    <row r="40" spans="1:8" ht="34.9" customHeight="1" x14ac:dyDescent="0.25">
      <c r="A40" s="46">
        <v>27</v>
      </c>
      <c r="B40" s="10" t="s">
        <v>65</v>
      </c>
      <c r="C40" s="9" t="s">
        <v>3</v>
      </c>
      <c r="D40" s="9">
        <v>2</v>
      </c>
      <c r="E40" s="11">
        <v>21497</v>
      </c>
      <c r="F40" s="17">
        <v>42994</v>
      </c>
      <c r="G40" s="12"/>
      <c r="H40" s="61"/>
    </row>
    <row r="41" spans="1:8" ht="25.15" customHeight="1" x14ac:dyDescent="0.25">
      <c r="A41" s="46">
        <v>28</v>
      </c>
      <c r="B41" s="10" t="s">
        <v>44</v>
      </c>
      <c r="C41" s="9" t="s">
        <v>3</v>
      </c>
      <c r="D41" s="9">
        <v>3</v>
      </c>
      <c r="E41" s="11">
        <v>2840.67</v>
      </c>
      <c r="F41" s="17">
        <v>8522.01</v>
      </c>
      <c r="G41" s="12"/>
      <c r="H41" s="61"/>
    </row>
    <row r="42" spans="1:8" ht="25.15" customHeight="1" x14ac:dyDescent="0.25">
      <c r="A42" s="46">
        <v>29</v>
      </c>
      <c r="B42" s="10" t="s">
        <v>38</v>
      </c>
      <c r="C42" s="9" t="s">
        <v>3</v>
      </c>
      <c r="D42" s="9">
        <v>2</v>
      </c>
      <c r="E42" s="11">
        <v>7937.16</v>
      </c>
      <c r="F42" s="17">
        <v>15874.32</v>
      </c>
      <c r="G42" s="12"/>
      <c r="H42" s="61"/>
    </row>
    <row r="43" spans="1:8" ht="25.15" customHeight="1" x14ac:dyDescent="0.25">
      <c r="A43" s="46">
        <v>30</v>
      </c>
      <c r="B43" s="10" t="s">
        <v>45</v>
      </c>
      <c r="C43" s="13" t="s">
        <v>3</v>
      </c>
      <c r="D43" s="13">
        <v>7</v>
      </c>
      <c r="E43" s="14">
        <v>7000</v>
      </c>
      <c r="F43" s="19">
        <v>49000</v>
      </c>
      <c r="G43" s="20"/>
      <c r="H43" s="61"/>
    </row>
    <row r="44" spans="1:8" ht="25.15" customHeight="1" x14ac:dyDescent="0.25">
      <c r="A44" s="46">
        <v>31</v>
      </c>
      <c r="B44" s="10" t="s">
        <v>63</v>
      </c>
      <c r="C44" s="9" t="s">
        <v>3</v>
      </c>
      <c r="D44" s="9">
        <v>2</v>
      </c>
      <c r="E44" s="11">
        <v>15000</v>
      </c>
      <c r="F44" s="17">
        <v>30000</v>
      </c>
      <c r="G44" s="12"/>
      <c r="H44" s="61"/>
    </row>
    <row r="45" spans="1:8" ht="34.9" customHeight="1" x14ac:dyDescent="0.25">
      <c r="A45" s="46">
        <v>32</v>
      </c>
      <c r="B45" s="10" t="s">
        <v>46</v>
      </c>
      <c r="C45" s="9" t="s">
        <v>3</v>
      </c>
      <c r="D45" s="9">
        <v>3</v>
      </c>
      <c r="E45" s="11">
        <v>8790</v>
      </c>
      <c r="F45" s="17">
        <v>26370</v>
      </c>
      <c r="G45" s="18"/>
      <c r="H45" s="61"/>
    </row>
    <row r="46" spans="1:8" ht="25.15" customHeight="1" thickBot="1" x14ac:dyDescent="0.3">
      <c r="A46" s="49"/>
      <c r="B46" s="29"/>
      <c r="C46" s="66" t="s">
        <v>36</v>
      </c>
      <c r="D46" s="66"/>
      <c r="E46" s="66"/>
      <c r="F46" s="30">
        <f>SUM(F39:F45)</f>
        <v>206836.33</v>
      </c>
      <c r="G46" s="31"/>
      <c r="H46" s="59"/>
    </row>
    <row r="47" spans="1:8" ht="25.15" customHeight="1" thickBot="1" x14ac:dyDescent="0.3">
      <c r="A47" s="52"/>
      <c r="B47" s="76" t="s">
        <v>54</v>
      </c>
      <c r="C47" s="76"/>
      <c r="D47" s="76"/>
      <c r="E47" s="76"/>
      <c r="F47" s="36">
        <f>SUM(F46+F37+F32+F27+F23)</f>
        <v>431826.57999999996</v>
      </c>
      <c r="G47" s="37"/>
      <c r="H47" s="62"/>
    </row>
    <row r="48" spans="1:8" ht="30" customHeight="1" thickBot="1" x14ac:dyDescent="0.3">
      <c r="A48" s="44"/>
      <c r="B48" s="68" t="s">
        <v>10</v>
      </c>
      <c r="C48" s="68"/>
      <c r="D48" s="68"/>
      <c r="E48" s="68"/>
      <c r="F48" s="68"/>
      <c r="G48" s="68"/>
      <c r="H48" s="69"/>
    </row>
    <row r="49" spans="1:8" ht="34.9" customHeight="1" x14ac:dyDescent="0.25">
      <c r="A49" s="45">
        <v>33</v>
      </c>
      <c r="B49" s="21" t="s">
        <v>56</v>
      </c>
      <c r="C49" s="22" t="s">
        <v>3</v>
      </c>
      <c r="D49" s="22">
        <v>1</v>
      </c>
      <c r="E49" s="22"/>
      <c r="F49" s="23">
        <v>31000</v>
      </c>
      <c r="G49" s="22"/>
      <c r="H49" s="56"/>
    </row>
    <row r="50" spans="1:8" ht="25.15" customHeight="1" x14ac:dyDescent="0.25">
      <c r="A50" s="50">
        <v>34</v>
      </c>
      <c r="B50" s="10" t="s">
        <v>57</v>
      </c>
      <c r="C50" s="9" t="s">
        <v>3</v>
      </c>
      <c r="D50" s="9">
        <v>1</v>
      </c>
      <c r="E50" s="9"/>
      <c r="F50" s="11">
        <v>5500</v>
      </c>
      <c r="G50" s="9"/>
      <c r="H50" s="57"/>
    </row>
    <row r="51" spans="1:8" ht="34.9" customHeight="1" x14ac:dyDescent="0.25">
      <c r="A51" s="50">
        <v>35</v>
      </c>
      <c r="B51" s="10" t="s">
        <v>58</v>
      </c>
      <c r="C51" s="9" t="s">
        <v>3</v>
      </c>
      <c r="D51" s="9">
        <v>2</v>
      </c>
      <c r="E51" s="9"/>
      <c r="F51" s="11">
        <v>25000</v>
      </c>
      <c r="G51" s="9"/>
      <c r="H51" s="57"/>
    </row>
    <row r="52" spans="1:8" ht="25.15" customHeight="1" x14ac:dyDescent="0.25">
      <c r="A52" s="50">
        <v>36</v>
      </c>
      <c r="B52" s="10" t="s">
        <v>11</v>
      </c>
      <c r="C52" s="9" t="s">
        <v>3</v>
      </c>
      <c r="D52" s="9">
        <v>2</v>
      </c>
      <c r="E52" s="9"/>
      <c r="F52" s="11">
        <v>3200</v>
      </c>
      <c r="G52" s="9"/>
      <c r="H52" s="57"/>
    </row>
    <row r="53" spans="1:8" ht="25.15" customHeight="1" x14ac:dyDescent="0.25">
      <c r="A53" s="50">
        <v>37</v>
      </c>
      <c r="B53" s="10" t="s">
        <v>12</v>
      </c>
      <c r="C53" s="9" t="s">
        <v>3</v>
      </c>
      <c r="D53" s="9">
        <v>20</v>
      </c>
      <c r="E53" s="9"/>
      <c r="F53" s="11">
        <v>25000</v>
      </c>
      <c r="G53" s="9"/>
      <c r="H53" s="57"/>
    </row>
    <row r="54" spans="1:8" ht="34.9" customHeight="1" x14ac:dyDescent="0.25">
      <c r="A54" s="50">
        <v>38</v>
      </c>
      <c r="B54" s="10" t="s">
        <v>68</v>
      </c>
      <c r="C54" s="9" t="s">
        <v>3</v>
      </c>
      <c r="D54" s="9">
        <v>5</v>
      </c>
      <c r="E54" s="9"/>
      <c r="F54" s="11">
        <v>3000</v>
      </c>
      <c r="G54" s="9"/>
      <c r="H54" s="57"/>
    </row>
    <row r="55" spans="1:8" ht="25.15" customHeight="1" x14ac:dyDescent="0.25">
      <c r="A55" s="50">
        <v>39</v>
      </c>
      <c r="B55" s="10" t="s">
        <v>21</v>
      </c>
      <c r="C55" s="9" t="s">
        <v>3</v>
      </c>
      <c r="D55" s="9">
        <v>6</v>
      </c>
      <c r="E55" s="9"/>
      <c r="F55" s="11">
        <v>3600</v>
      </c>
      <c r="G55" s="9"/>
      <c r="H55" s="57"/>
    </row>
    <row r="56" spans="1:8" ht="25.15" customHeight="1" x14ac:dyDescent="0.25">
      <c r="A56" s="50">
        <v>40</v>
      </c>
      <c r="B56" s="10" t="s">
        <v>13</v>
      </c>
      <c r="C56" s="9" t="s">
        <v>3</v>
      </c>
      <c r="D56" s="9">
        <v>26</v>
      </c>
      <c r="E56" s="9"/>
      <c r="F56" s="11">
        <v>2340</v>
      </c>
      <c r="G56" s="9"/>
      <c r="H56" s="57"/>
    </row>
    <row r="57" spans="1:8" ht="25.15" customHeight="1" x14ac:dyDescent="0.25">
      <c r="A57" s="50">
        <v>41</v>
      </c>
      <c r="B57" s="10" t="s">
        <v>15</v>
      </c>
      <c r="C57" s="9" t="s">
        <v>3</v>
      </c>
      <c r="D57" s="9">
        <v>2</v>
      </c>
      <c r="E57" s="9"/>
      <c r="F57" s="11">
        <v>2600</v>
      </c>
      <c r="G57" s="9"/>
      <c r="H57" s="57"/>
    </row>
    <row r="58" spans="1:8" ht="25.15" customHeight="1" x14ac:dyDescent="0.25">
      <c r="A58" s="50">
        <v>42</v>
      </c>
      <c r="B58" s="10" t="s">
        <v>16</v>
      </c>
      <c r="C58" s="9" t="s">
        <v>3</v>
      </c>
      <c r="D58" s="9">
        <v>2</v>
      </c>
      <c r="E58" s="9"/>
      <c r="F58" s="11">
        <v>2700</v>
      </c>
      <c r="G58" s="9"/>
      <c r="H58" s="57"/>
    </row>
    <row r="59" spans="1:8" ht="34.9" customHeight="1" x14ac:dyDescent="0.25">
      <c r="A59" s="50">
        <v>43</v>
      </c>
      <c r="B59" s="10" t="s">
        <v>22</v>
      </c>
      <c r="C59" s="9" t="s">
        <v>3</v>
      </c>
      <c r="D59" s="9">
        <v>10</v>
      </c>
      <c r="E59" s="9"/>
      <c r="F59" s="11">
        <v>5000</v>
      </c>
      <c r="G59" s="9"/>
      <c r="H59" s="57"/>
    </row>
    <row r="60" spans="1:8" ht="34.9" customHeight="1" x14ac:dyDescent="0.25">
      <c r="A60" s="50">
        <v>44</v>
      </c>
      <c r="B60" s="10" t="s">
        <v>17</v>
      </c>
      <c r="C60" s="9" t="s">
        <v>3</v>
      </c>
      <c r="D60" s="9">
        <v>16</v>
      </c>
      <c r="E60" s="9"/>
      <c r="F60" s="11">
        <v>7680</v>
      </c>
      <c r="G60" s="9"/>
      <c r="H60" s="57"/>
    </row>
    <row r="61" spans="1:8" ht="34.9" customHeight="1" x14ac:dyDescent="0.25">
      <c r="A61" s="50">
        <v>45</v>
      </c>
      <c r="B61" s="10" t="s">
        <v>18</v>
      </c>
      <c r="C61" s="9" t="s">
        <v>3</v>
      </c>
      <c r="D61" s="9">
        <v>20</v>
      </c>
      <c r="E61" s="9"/>
      <c r="F61" s="11">
        <v>11000</v>
      </c>
      <c r="G61" s="9"/>
      <c r="H61" s="57"/>
    </row>
    <row r="62" spans="1:8" ht="34.9" customHeight="1" x14ac:dyDescent="0.25">
      <c r="A62" s="50">
        <v>46</v>
      </c>
      <c r="B62" s="10" t="s">
        <v>35</v>
      </c>
      <c r="C62" s="9" t="s">
        <v>3</v>
      </c>
      <c r="D62" s="9">
        <v>7</v>
      </c>
      <c r="E62" s="9"/>
      <c r="F62" s="11">
        <v>2800</v>
      </c>
      <c r="G62" s="9"/>
      <c r="H62" s="57"/>
    </row>
    <row r="63" spans="1:8" ht="25.15" customHeight="1" x14ac:dyDescent="0.25">
      <c r="A63" s="50">
        <v>47</v>
      </c>
      <c r="B63" s="10" t="s">
        <v>19</v>
      </c>
      <c r="C63" s="9" t="s">
        <v>3</v>
      </c>
      <c r="D63" s="9">
        <v>14</v>
      </c>
      <c r="E63" s="9"/>
      <c r="F63" s="11">
        <v>7280</v>
      </c>
      <c r="G63" s="9"/>
      <c r="H63" s="57"/>
    </row>
    <row r="64" spans="1:8" ht="25.15" customHeight="1" x14ac:dyDescent="0.25">
      <c r="A64" s="50">
        <v>48</v>
      </c>
      <c r="B64" s="10" t="s">
        <v>77</v>
      </c>
      <c r="C64" s="9" t="s">
        <v>3</v>
      </c>
      <c r="D64" s="9">
        <v>4</v>
      </c>
      <c r="E64" s="9"/>
      <c r="F64" s="11">
        <v>2400</v>
      </c>
      <c r="G64" s="9"/>
      <c r="H64" s="57"/>
    </row>
    <row r="65" spans="1:10" ht="25.15" customHeight="1" x14ac:dyDescent="0.25">
      <c r="A65" s="50">
        <v>49</v>
      </c>
      <c r="B65" s="10" t="s">
        <v>14</v>
      </c>
      <c r="C65" s="9" t="s">
        <v>3</v>
      </c>
      <c r="D65" s="9">
        <v>28</v>
      </c>
      <c r="E65" s="9"/>
      <c r="F65" s="11">
        <v>14000</v>
      </c>
      <c r="G65" s="9"/>
      <c r="H65" s="57"/>
    </row>
    <row r="66" spans="1:10" ht="25.15" customHeight="1" x14ac:dyDescent="0.25">
      <c r="A66" s="50">
        <v>50</v>
      </c>
      <c r="B66" s="10" t="s">
        <v>23</v>
      </c>
      <c r="C66" s="9" t="s">
        <v>3</v>
      </c>
      <c r="D66" s="9">
        <v>5</v>
      </c>
      <c r="E66" s="9"/>
      <c r="F66" s="11">
        <v>2550</v>
      </c>
      <c r="G66" s="9"/>
      <c r="H66" s="57"/>
    </row>
    <row r="67" spans="1:10" ht="25.15" customHeight="1" x14ac:dyDescent="0.25">
      <c r="A67" s="46">
        <v>51</v>
      </c>
      <c r="B67" s="10" t="s">
        <v>37</v>
      </c>
      <c r="C67" s="9"/>
      <c r="D67" s="9"/>
      <c r="E67" s="9"/>
      <c r="F67" s="11">
        <v>31330</v>
      </c>
      <c r="G67" s="9"/>
      <c r="H67" s="63"/>
    </row>
    <row r="68" spans="1:10" ht="25.15" customHeight="1" thickBot="1" x14ac:dyDescent="0.3">
      <c r="A68" s="53"/>
      <c r="B68" s="38"/>
      <c r="C68" s="66" t="s">
        <v>36</v>
      </c>
      <c r="D68" s="67"/>
      <c r="E68" s="67"/>
      <c r="F68" s="25">
        <f>SUM(F49:F67)</f>
        <v>187980</v>
      </c>
      <c r="G68" s="39"/>
      <c r="H68" s="64"/>
    </row>
    <row r="69" spans="1:10" ht="25.15" customHeight="1" thickBot="1" x14ac:dyDescent="0.3">
      <c r="A69" s="54">
        <v>52</v>
      </c>
      <c r="B69" s="40" t="s">
        <v>78</v>
      </c>
      <c r="C69" s="41"/>
      <c r="D69" s="37"/>
      <c r="E69" s="37"/>
      <c r="F69" s="42">
        <v>66269.7</v>
      </c>
      <c r="G69" s="37"/>
      <c r="H69" s="65"/>
    </row>
    <row r="70" spans="1:10" ht="34.9" customHeight="1" thickBot="1" x14ac:dyDescent="0.3">
      <c r="A70" s="72" t="s">
        <v>55</v>
      </c>
      <c r="B70" s="73"/>
      <c r="C70" s="73"/>
      <c r="D70" s="73"/>
      <c r="E70" s="73"/>
      <c r="F70" s="70">
        <f>SUM(F68+F46+F37+F32+F27+F23+F14+F69)</f>
        <v>728966.77999999991</v>
      </c>
      <c r="G70" s="70"/>
      <c r="H70" s="71"/>
      <c r="J70" s="8"/>
    </row>
    <row r="71" spans="1:10" ht="34.9" customHeight="1" thickTop="1" x14ac:dyDescent="0.25">
      <c r="A71" s="3"/>
      <c r="B71" s="4"/>
      <c r="C71" s="3"/>
      <c r="D71" s="3"/>
      <c r="E71" s="3"/>
      <c r="F71" s="6"/>
      <c r="G71" s="6"/>
      <c r="H71" s="6"/>
    </row>
    <row r="72" spans="1:10" ht="34.9" customHeight="1" x14ac:dyDescent="0.25">
      <c r="A72" s="3"/>
      <c r="B72" s="4"/>
      <c r="C72" s="3"/>
      <c r="D72" s="3"/>
      <c r="E72" s="3"/>
      <c r="F72" s="6"/>
      <c r="G72" s="7"/>
      <c r="H72" s="6"/>
    </row>
    <row r="73" spans="1:10" ht="34.9" customHeight="1" x14ac:dyDescent="0.25">
      <c r="A73" s="3"/>
      <c r="B73" s="4"/>
      <c r="C73" s="3"/>
      <c r="D73" s="3"/>
      <c r="E73" s="3"/>
      <c r="F73" s="6"/>
      <c r="G73" s="6"/>
      <c r="H73" s="6"/>
    </row>
    <row r="74" spans="1:10" ht="34.9" customHeight="1" x14ac:dyDescent="0.25">
      <c r="A74" s="3"/>
      <c r="B74" s="4"/>
      <c r="C74" s="3"/>
      <c r="D74" s="3"/>
      <c r="E74" s="3"/>
      <c r="F74" s="6"/>
      <c r="G74" s="6"/>
      <c r="H74" s="6"/>
    </row>
    <row r="75" spans="1:10" ht="34.9" customHeight="1" x14ac:dyDescent="0.25">
      <c r="A75" s="3"/>
      <c r="B75" s="4"/>
      <c r="C75" s="3"/>
      <c r="D75" s="3"/>
      <c r="E75" s="3"/>
      <c r="F75" s="3"/>
      <c r="G75" s="3"/>
      <c r="H75" s="3"/>
    </row>
    <row r="76" spans="1:10" ht="34.9" customHeight="1" x14ac:dyDescent="0.25">
      <c r="A76" s="3"/>
      <c r="B76" s="4"/>
      <c r="C76" s="3"/>
      <c r="D76" s="3"/>
      <c r="E76" s="3"/>
      <c r="F76" s="3"/>
      <c r="G76" s="3"/>
      <c r="H76" s="3"/>
    </row>
    <row r="77" spans="1:10" ht="34.9" customHeight="1" x14ac:dyDescent="0.25">
      <c r="A77" s="3"/>
      <c r="B77" s="4"/>
      <c r="C77" s="3"/>
      <c r="D77" s="3"/>
      <c r="E77" s="3"/>
      <c r="F77" s="3"/>
      <c r="G77" s="3"/>
      <c r="H77" s="3"/>
    </row>
    <row r="78" spans="1:10" ht="34.9" customHeight="1" x14ac:dyDescent="0.25">
      <c r="A78" s="3"/>
      <c r="B78" s="4"/>
      <c r="C78" s="3"/>
      <c r="D78" s="3"/>
      <c r="E78" s="3"/>
      <c r="F78" s="3"/>
      <c r="G78" s="3"/>
      <c r="H78" s="3"/>
    </row>
  </sheetData>
  <mergeCells count="20">
    <mergeCell ref="B2:H2"/>
    <mergeCell ref="H17:H19"/>
    <mergeCell ref="B16:H16"/>
    <mergeCell ref="B24:H24"/>
    <mergeCell ref="C23:E23"/>
    <mergeCell ref="C14:E14"/>
    <mergeCell ref="G17:G19"/>
    <mergeCell ref="C68:E68"/>
    <mergeCell ref="B15:H15"/>
    <mergeCell ref="B38:H38"/>
    <mergeCell ref="C27:E27"/>
    <mergeCell ref="F70:H70"/>
    <mergeCell ref="A70:E70"/>
    <mergeCell ref="C32:E32"/>
    <mergeCell ref="B33:H33"/>
    <mergeCell ref="C46:E46"/>
    <mergeCell ref="B28:H28"/>
    <mergeCell ref="B48:H48"/>
    <mergeCell ref="B47:E47"/>
    <mergeCell ref="C37:E3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Maxpatrol</dc:creator>
  <cp:lastModifiedBy>Важнов Роман</cp:lastModifiedBy>
  <dcterms:created xsi:type="dcterms:W3CDTF">2022-02-26T06:55:22Z</dcterms:created>
  <dcterms:modified xsi:type="dcterms:W3CDTF">2022-03-03T12:02:24Z</dcterms:modified>
</cp:coreProperties>
</file>