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Аркуш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/>
  <c r="I28"/>
  <c r="I27"/>
  <c r="I26"/>
  <c r="I25"/>
  <c r="I24"/>
  <c r="I23"/>
  <c r="I22"/>
  <c r="I21"/>
  <c r="I20"/>
  <c r="I19"/>
  <c r="I18"/>
  <c r="I17"/>
  <c r="I29" s="1"/>
  <c r="I16"/>
  <c r="I15"/>
  <c r="I13"/>
  <c r="I12"/>
  <c r="I11"/>
  <c r="I10"/>
</calcChain>
</file>

<file path=xl/sharedStrings.xml><?xml version="1.0" encoding="utf-8"?>
<sst xmlns="http://schemas.openxmlformats.org/spreadsheetml/2006/main" count="107" uniqueCount="71">
  <si>
    <t>ед.измерения</t>
  </si>
  <si>
    <t xml:space="preserve">характеристики </t>
  </si>
  <si>
    <t>Цена 1 шт, руб</t>
  </si>
  <si>
    <t>Итого, руб</t>
  </si>
  <si>
    <t>№</t>
  </si>
  <si>
    <t>шт</t>
  </si>
  <si>
    <t>Кол-во, шт</t>
  </si>
  <si>
    <t>Лиственные деревья</t>
  </si>
  <si>
    <t>ком   Н 2,8-3,0 м</t>
  </si>
  <si>
    <t>до 60 см</t>
  </si>
  <si>
    <t>60 см</t>
  </si>
  <si>
    <t>до 10 см</t>
  </si>
  <si>
    <t>до 100 см</t>
  </si>
  <si>
    <t>МАФ и материалы</t>
  </si>
  <si>
    <t xml:space="preserve">общая стоимость (без работ по установке) </t>
  </si>
  <si>
    <t>стоимость с учетом материалов для подушки (под основание)</t>
  </si>
  <si>
    <t>стоимость с учетом материалов для подушки (под основание водоема)</t>
  </si>
  <si>
    <t>Грунт для посадки растений</t>
  </si>
  <si>
    <t xml:space="preserve">Итого по растениям: </t>
  </si>
  <si>
    <t>Освещение сада</t>
  </si>
  <si>
    <t>Стоимость сада:</t>
  </si>
  <si>
    <t xml:space="preserve">Общая стоимость сада </t>
  </si>
  <si>
    <t>Работы по монтажу/демонтажу</t>
  </si>
  <si>
    <t>Смета на материалы и работы по саду "В паутине сумерек"</t>
  </si>
  <si>
    <t>Ольха серая Alnus incana</t>
  </si>
  <si>
    <t>Бузина черная "Блек Бьюти" Sambucus nigra 'Black Beauty'</t>
  </si>
  <si>
    <t>Лох серебристый Elaeagnus argentea</t>
  </si>
  <si>
    <t>Спирея березолистная "Тор Голд" Spiraea betulifolia 'Tor Gold'</t>
  </si>
  <si>
    <t>Русское название\ Латынь</t>
  </si>
  <si>
    <t>Вейник остроцветковый "Карл Фёстер"
Calamagrostis acutiflora 'Karl Foerster'</t>
  </si>
  <si>
    <t>Герань темная (Geranium phaeum `Album`)</t>
  </si>
  <si>
    <t>Дудник гигантский Angelica gigas</t>
  </si>
  <si>
    <t>Кочедыжник женский "Леди ин Ред"                                        Athyrium filix-femina "Lady in Red"</t>
  </si>
  <si>
    <t>Фиалка сестринская "Фреклз"Viola sororia "Freckles'</t>
  </si>
  <si>
    <t>Бутелуа изящная (Bouteloua gracilis)</t>
  </si>
  <si>
    <t>Лиатрис колосковый (Liatris spicata `Alba`)</t>
  </si>
  <si>
    <t>Овсяница Готье (Festuca gautieri `Hobbit`)</t>
  </si>
  <si>
    <t>Тимьян ползучий (Thymus serpyllum 'Magic Carpet')</t>
  </si>
  <si>
    <t>Тысячелистник обыкновенный (Achillea millefolium `Lilac Beauty`)</t>
  </si>
  <si>
    <t>Тысячелистник птармика (Achillea ptarmica `Жемчужница`)</t>
  </si>
  <si>
    <t>Шалфей дубравный (Salvia nemorosa `New Dimension Rose`)</t>
  </si>
  <si>
    <t>Шалфей дубравный (Salvia nemorosa `Rose Queen`)</t>
  </si>
  <si>
    <t>Эшольция ( однолетник) (Eschschólzia)</t>
  </si>
  <si>
    <t>Поставщик</t>
  </si>
  <si>
    <t>Питомник Савватеевых</t>
  </si>
  <si>
    <t>Паутина и дорожка на канатах</t>
  </si>
  <si>
    <t xml:space="preserve">2,3 кв.м, высота 15 см </t>
  </si>
  <si>
    <t xml:space="preserve">Мощение (отсыпка гравием) </t>
  </si>
  <si>
    <t xml:space="preserve">Мощение (пошаговая дорожка из лемизита галтованного)  </t>
  </si>
  <si>
    <t>0,6 кв.м</t>
  </si>
  <si>
    <t>20 кв.м</t>
  </si>
  <si>
    <t>Дорожка из террасной доски ( доска 3000*142 мм)</t>
  </si>
  <si>
    <t xml:space="preserve">70 м </t>
  </si>
  <si>
    <t xml:space="preserve">Бордюр ландшафтный h 6 см </t>
  </si>
  <si>
    <t>стоимость с учетом материалом для основания</t>
  </si>
  <si>
    <t>Ландшафтный низковольтный светильник LUMMONDO Antik LW 01</t>
  </si>
  <si>
    <t xml:space="preserve">Светильник Catellani&amp;Smith Fil de Fer </t>
  </si>
  <si>
    <t xml:space="preserve">Стик "Одуванчик" Веры Седовой </t>
  </si>
  <si>
    <t xml:space="preserve"> стоимость (без работ по установке) </t>
  </si>
  <si>
    <t xml:space="preserve">Н - 0,5 м С25 </t>
  </si>
  <si>
    <t>Раскладушка Paolo Lenti</t>
  </si>
  <si>
    <t xml:space="preserve">Лесково </t>
  </si>
  <si>
    <t>Н -80 см, D = 80 см</t>
  </si>
  <si>
    <t>до150 см</t>
  </si>
  <si>
    <t>30 см</t>
  </si>
  <si>
    <t xml:space="preserve">до 10 см </t>
  </si>
  <si>
    <t xml:space="preserve">10 см </t>
  </si>
  <si>
    <t>до 50 см</t>
  </si>
  <si>
    <t>до50 см</t>
  </si>
  <si>
    <t>Травянистые растения</t>
  </si>
  <si>
    <t xml:space="preserve">2,0-2,5 м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</si>
</sst>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111111"/>
      <name val="ISOCPEU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3" fontId="2" fillId="0" borderId="4" xfId="0" applyNumberFormat="1" applyFont="1" applyBorder="1" applyAlignment="1">
      <alignment horizontal="right" vertical="center" wrapText="1"/>
    </xf>
    <xf numFmtId="3" fontId="0" fillId="0" borderId="17" xfId="0" applyNumberForma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44"/>
  <sheetViews>
    <sheetView tabSelected="1" topLeftCell="A31" workbookViewId="0">
      <selection activeCell="M39" sqref="M39"/>
    </sheetView>
  </sheetViews>
  <sheetFormatPr defaultRowHeight="15"/>
  <cols>
    <col min="2" max="2" width="4.140625" customWidth="1"/>
    <col min="3" max="3" width="38" customWidth="1"/>
    <col min="4" max="4" width="25.42578125" customWidth="1"/>
    <col min="5" max="5" width="9.28515625" customWidth="1"/>
    <col min="6" max="6" width="16.85546875" customWidth="1"/>
    <col min="7" max="7" width="14.85546875" customWidth="1"/>
    <col min="8" max="8" width="13.7109375" customWidth="1"/>
    <col min="9" max="9" width="19.5703125" customWidth="1"/>
  </cols>
  <sheetData>
    <row r="4" spans="2:9" ht="15.75" thickBot="1"/>
    <row r="5" spans="2:9" ht="19.5" thickBot="1">
      <c r="B5" s="24" t="s">
        <v>23</v>
      </c>
      <c r="C5" s="25"/>
      <c r="D5" s="25"/>
      <c r="E5" s="25"/>
      <c r="F5" s="25"/>
      <c r="G5" s="25"/>
      <c r="H5" s="25"/>
      <c r="I5" s="26"/>
    </row>
    <row r="7" spans="2:9" ht="30.6" customHeight="1">
      <c r="B7" s="3" t="s">
        <v>4</v>
      </c>
      <c r="C7" s="4" t="s">
        <v>28</v>
      </c>
      <c r="D7" s="3" t="s">
        <v>43</v>
      </c>
      <c r="E7" s="4" t="s">
        <v>0</v>
      </c>
      <c r="F7" s="4" t="s">
        <v>1</v>
      </c>
      <c r="G7" s="4" t="s">
        <v>2</v>
      </c>
      <c r="H7" s="4" t="s">
        <v>6</v>
      </c>
      <c r="I7" s="4" t="s">
        <v>3</v>
      </c>
    </row>
    <row r="8" spans="2:9" ht="15.75" thickBot="1">
      <c r="B8" s="14">
        <v>1</v>
      </c>
      <c r="C8" s="14">
        <v>2</v>
      </c>
      <c r="D8" s="14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</row>
    <row r="9" spans="2:9" ht="14.45" customHeight="1" thickBot="1">
      <c r="B9" s="19" t="s">
        <v>7</v>
      </c>
      <c r="C9" s="20"/>
      <c r="D9" s="21"/>
      <c r="E9" s="12"/>
      <c r="F9" s="12"/>
      <c r="G9" s="12"/>
      <c r="H9" s="12"/>
      <c r="I9" s="13"/>
    </row>
    <row r="10" spans="2:9" ht="33">
      <c r="B10" s="29">
        <v>1</v>
      </c>
      <c r="C10" s="29" t="s">
        <v>24</v>
      </c>
      <c r="D10" s="29" t="s">
        <v>44</v>
      </c>
      <c r="E10" s="29" t="s">
        <v>5</v>
      </c>
      <c r="F10" s="29" t="s">
        <v>8</v>
      </c>
      <c r="G10" s="29">
        <v>20000</v>
      </c>
      <c r="H10" s="29">
        <v>4</v>
      </c>
      <c r="I10" s="29">
        <f>G10*H10</f>
        <v>80000</v>
      </c>
    </row>
    <row r="11" spans="2:9" ht="33">
      <c r="B11" s="29">
        <v>2</v>
      </c>
      <c r="C11" s="29" t="s">
        <v>25</v>
      </c>
      <c r="D11" s="29" t="s">
        <v>44</v>
      </c>
      <c r="E11" s="29" t="s">
        <v>5</v>
      </c>
      <c r="F11" s="29" t="s">
        <v>70</v>
      </c>
      <c r="G11" s="29">
        <v>10000</v>
      </c>
      <c r="H11" s="29">
        <v>4</v>
      </c>
      <c r="I11" s="29">
        <f t="shared" ref="I11:I28" si="0">G11*H11</f>
        <v>40000</v>
      </c>
    </row>
    <row r="12" spans="2:9" ht="33">
      <c r="B12" s="29">
        <v>3</v>
      </c>
      <c r="C12" s="29" t="s">
        <v>26</v>
      </c>
      <c r="D12" s="29" t="s">
        <v>44</v>
      </c>
      <c r="E12" s="29" t="s">
        <v>5</v>
      </c>
      <c r="F12" s="29" t="s">
        <v>62</v>
      </c>
      <c r="G12" s="29">
        <v>1000</v>
      </c>
      <c r="H12" s="29">
        <v>40</v>
      </c>
      <c r="I12" s="29">
        <f t="shared" si="0"/>
        <v>40000</v>
      </c>
    </row>
    <row r="13" spans="2:9" ht="33.75" thickBot="1">
      <c r="B13" s="29">
        <v>4</v>
      </c>
      <c r="C13" s="29" t="s">
        <v>27</v>
      </c>
      <c r="D13" s="29" t="s">
        <v>44</v>
      </c>
      <c r="E13" s="29" t="s">
        <v>5</v>
      </c>
      <c r="F13" s="29" t="s">
        <v>59</v>
      </c>
      <c r="G13" s="29">
        <v>1000</v>
      </c>
      <c r="H13" s="29">
        <v>40</v>
      </c>
      <c r="I13" s="29">
        <f t="shared" si="0"/>
        <v>40000</v>
      </c>
    </row>
    <row r="14" spans="2:9" ht="14.45" customHeight="1" thickBot="1">
      <c r="B14" s="19" t="s">
        <v>69</v>
      </c>
      <c r="C14" s="20"/>
      <c r="D14" s="21"/>
      <c r="E14" s="29"/>
      <c r="F14" s="29"/>
      <c r="G14" s="29"/>
      <c r="H14" s="29"/>
      <c r="I14" s="29"/>
    </row>
    <row r="15" spans="2:9" ht="49.5">
      <c r="B15" s="29">
        <v>1</v>
      </c>
      <c r="C15" s="29" t="s">
        <v>29</v>
      </c>
      <c r="D15" s="29" t="s">
        <v>44</v>
      </c>
      <c r="E15" s="29" t="s">
        <v>5</v>
      </c>
      <c r="F15" s="29" t="s">
        <v>63</v>
      </c>
      <c r="G15" s="29">
        <v>400</v>
      </c>
      <c r="H15" s="29">
        <v>26</v>
      </c>
      <c r="I15" s="29">
        <f t="shared" si="0"/>
        <v>10400</v>
      </c>
    </row>
    <row r="16" spans="2:9" ht="30" customHeight="1">
      <c r="B16" s="29">
        <v>2</v>
      </c>
      <c r="C16" s="29" t="s">
        <v>30</v>
      </c>
      <c r="D16" s="29" t="s">
        <v>44</v>
      </c>
      <c r="E16" s="29" t="s">
        <v>5</v>
      </c>
      <c r="F16" s="29" t="s">
        <v>67</v>
      </c>
      <c r="G16" s="29">
        <v>350</v>
      </c>
      <c r="H16" s="29">
        <v>27</v>
      </c>
      <c r="I16" s="29">
        <f t="shared" si="0"/>
        <v>9450</v>
      </c>
    </row>
    <row r="17" spans="2:12" ht="27" customHeight="1">
      <c r="B17" s="29">
        <v>3</v>
      </c>
      <c r="C17" s="29" t="s">
        <v>31</v>
      </c>
      <c r="D17" s="29" t="s">
        <v>44</v>
      </c>
      <c r="E17" s="29" t="s">
        <v>5</v>
      </c>
      <c r="F17" s="29" t="s">
        <v>12</v>
      </c>
      <c r="G17" s="29">
        <v>450</v>
      </c>
      <c r="H17" s="29">
        <v>4</v>
      </c>
      <c r="I17" s="29">
        <f t="shared" si="0"/>
        <v>1800</v>
      </c>
    </row>
    <row r="18" spans="2:12" ht="30" customHeight="1">
      <c r="B18" s="29">
        <v>4</v>
      </c>
      <c r="C18" s="29" t="s">
        <v>32</v>
      </c>
      <c r="D18" s="29" t="s">
        <v>44</v>
      </c>
      <c r="E18" s="29" t="s">
        <v>5</v>
      </c>
      <c r="F18" s="29" t="s">
        <v>9</v>
      </c>
      <c r="G18" s="29">
        <v>350</v>
      </c>
      <c r="H18" s="29">
        <v>15</v>
      </c>
      <c r="I18" s="29">
        <f t="shared" si="0"/>
        <v>5250</v>
      </c>
      <c r="L18" s="11"/>
    </row>
    <row r="19" spans="2:12" ht="33">
      <c r="B19" s="29">
        <v>5</v>
      </c>
      <c r="C19" s="29" t="s">
        <v>33</v>
      </c>
      <c r="D19" s="29" t="s">
        <v>44</v>
      </c>
      <c r="E19" s="29" t="s">
        <v>5</v>
      </c>
      <c r="F19" s="29" t="s">
        <v>11</v>
      </c>
      <c r="G19" s="29">
        <v>300</v>
      </c>
      <c r="H19" s="29">
        <v>40</v>
      </c>
      <c r="I19" s="29">
        <f t="shared" si="0"/>
        <v>12000</v>
      </c>
    </row>
    <row r="20" spans="2:12" ht="16.5">
      <c r="B20" s="29">
        <v>6</v>
      </c>
      <c r="C20" s="29" t="s">
        <v>34</v>
      </c>
      <c r="D20" s="29" t="s">
        <v>61</v>
      </c>
      <c r="E20" s="29" t="s">
        <v>5</v>
      </c>
      <c r="F20" s="29" t="s">
        <v>9</v>
      </c>
      <c r="G20" s="29">
        <v>350</v>
      </c>
      <c r="H20" s="29">
        <v>170</v>
      </c>
      <c r="I20" s="29">
        <f t="shared" si="0"/>
        <v>59500</v>
      </c>
    </row>
    <row r="21" spans="2:12" ht="33">
      <c r="B21" s="29">
        <v>7</v>
      </c>
      <c r="C21" s="29" t="s">
        <v>35</v>
      </c>
      <c r="D21" s="29" t="s">
        <v>61</v>
      </c>
      <c r="E21" s="29" t="s">
        <v>5</v>
      </c>
      <c r="F21" s="29" t="s">
        <v>64</v>
      </c>
      <c r="G21" s="29">
        <v>350</v>
      </c>
      <c r="H21" s="29">
        <v>30</v>
      </c>
      <c r="I21" s="29">
        <f t="shared" si="0"/>
        <v>10500</v>
      </c>
    </row>
    <row r="22" spans="2:12" ht="33">
      <c r="B22" s="29">
        <v>8</v>
      </c>
      <c r="C22" s="29" t="s">
        <v>36</v>
      </c>
      <c r="D22" s="29" t="s">
        <v>61</v>
      </c>
      <c r="E22" s="29" t="s">
        <v>5</v>
      </c>
      <c r="F22" s="29" t="s">
        <v>65</v>
      </c>
      <c r="G22" s="29">
        <v>100</v>
      </c>
      <c r="H22" s="29">
        <v>270</v>
      </c>
      <c r="I22" s="29">
        <f t="shared" si="0"/>
        <v>27000</v>
      </c>
    </row>
    <row r="23" spans="2:12" ht="33">
      <c r="B23" s="29">
        <v>9</v>
      </c>
      <c r="C23" s="29" t="s">
        <v>37</v>
      </c>
      <c r="D23" s="29" t="s">
        <v>61</v>
      </c>
      <c r="E23" s="29" t="s">
        <v>5</v>
      </c>
      <c r="F23" s="29" t="s">
        <v>66</v>
      </c>
      <c r="G23" s="29">
        <v>250</v>
      </c>
      <c r="H23" s="29">
        <v>50</v>
      </c>
      <c r="I23" s="29">
        <f t="shared" si="0"/>
        <v>12500</v>
      </c>
    </row>
    <row r="24" spans="2:12" ht="33">
      <c r="B24" s="29">
        <v>10</v>
      </c>
      <c r="C24" s="29" t="s">
        <v>38</v>
      </c>
      <c r="D24" s="29" t="s">
        <v>61</v>
      </c>
      <c r="E24" s="29" t="s">
        <v>5</v>
      </c>
      <c r="F24" s="29" t="s">
        <v>10</v>
      </c>
      <c r="G24" s="29">
        <v>400</v>
      </c>
      <c r="H24" s="29">
        <v>38</v>
      </c>
      <c r="I24" s="29">
        <f t="shared" si="0"/>
        <v>15200</v>
      </c>
    </row>
    <row r="25" spans="2:12" ht="33">
      <c r="B25" s="29">
        <v>11</v>
      </c>
      <c r="C25" s="29" t="s">
        <v>39</v>
      </c>
      <c r="D25" s="29" t="s">
        <v>61</v>
      </c>
      <c r="E25" s="29" t="s">
        <v>5</v>
      </c>
      <c r="F25" s="29" t="s">
        <v>10</v>
      </c>
      <c r="G25" s="29">
        <v>350</v>
      </c>
      <c r="H25" s="29">
        <v>32</v>
      </c>
      <c r="I25" s="29">
        <f t="shared" si="0"/>
        <v>11200</v>
      </c>
    </row>
    <row r="26" spans="2:12" ht="33">
      <c r="B26" s="29">
        <v>12</v>
      </c>
      <c r="C26" s="29" t="s">
        <v>40</v>
      </c>
      <c r="D26" s="29" t="s">
        <v>44</v>
      </c>
      <c r="E26" s="29" t="s">
        <v>5</v>
      </c>
      <c r="F26" s="29" t="s">
        <v>67</v>
      </c>
      <c r="G26" s="29">
        <v>350</v>
      </c>
      <c r="H26" s="29">
        <v>43</v>
      </c>
      <c r="I26" s="29">
        <f t="shared" si="0"/>
        <v>15050</v>
      </c>
    </row>
    <row r="27" spans="2:12" ht="33">
      <c r="B27" s="29">
        <v>13</v>
      </c>
      <c r="C27" s="29" t="s">
        <v>41</v>
      </c>
      <c r="D27" s="29" t="s">
        <v>44</v>
      </c>
      <c r="E27" s="29" t="s">
        <v>5</v>
      </c>
      <c r="F27" s="29" t="s">
        <v>68</v>
      </c>
      <c r="G27" s="29">
        <v>350</v>
      </c>
      <c r="H27" s="29">
        <v>21</v>
      </c>
      <c r="I27" s="29">
        <f t="shared" si="0"/>
        <v>7350</v>
      </c>
    </row>
    <row r="28" spans="2:12" ht="16.5">
      <c r="B28" s="29">
        <v>14</v>
      </c>
      <c r="C28" s="29" t="s">
        <v>42</v>
      </c>
      <c r="D28" s="29"/>
      <c r="E28" s="29" t="s">
        <v>5</v>
      </c>
      <c r="F28" s="29" t="s">
        <v>9</v>
      </c>
      <c r="G28" s="29">
        <v>80</v>
      </c>
      <c r="H28" s="29">
        <v>35</v>
      </c>
      <c r="I28" s="29">
        <f t="shared" si="0"/>
        <v>2800</v>
      </c>
    </row>
    <row r="29" spans="2:12" ht="27.6" customHeight="1" thickBot="1">
      <c r="B29" s="6"/>
      <c r="C29" s="27" t="s">
        <v>18</v>
      </c>
      <c r="D29" s="28"/>
      <c r="E29" s="10"/>
      <c r="F29" s="10"/>
      <c r="G29" s="10"/>
      <c r="H29" s="10"/>
      <c r="I29" s="33">
        <f>SUM(I15:I28)+200000</f>
        <v>400000</v>
      </c>
    </row>
    <row r="30" spans="2:12" ht="15.75" thickBot="1">
      <c r="B30" s="19" t="s">
        <v>13</v>
      </c>
      <c r="C30" s="20"/>
      <c r="D30" s="21"/>
      <c r="E30" s="8"/>
      <c r="F30" s="8"/>
      <c r="G30" s="8"/>
      <c r="H30" s="8"/>
      <c r="I30" s="9"/>
    </row>
    <row r="31" spans="2:12" ht="33">
      <c r="B31" s="29">
        <v>1</v>
      </c>
      <c r="C31" s="29" t="s">
        <v>57</v>
      </c>
      <c r="D31" s="29" t="s">
        <v>58</v>
      </c>
      <c r="E31" s="2"/>
      <c r="F31" s="2"/>
      <c r="G31" s="29">
        <v>19500</v>
      </c>
      <c r="H31" s="29">
        <v>1</v>
      </c>
      <c r="I31" s="29">
        <v>19500</v>
      </c>
    </row>
    <row r="32" spans="2:12" ht="33">
      <c r="B32" s="29">
        <v>2</v>
      </c>
      <c r="C32" s="29" t="s">
        <v>45</v>
      </c>
      <c r="D32" s="29" t="s">
        <v>14</v>
      </c>
      <c r="E32" s="2"/>
      <c r="F32" s="29"/>
      <c r="G32" s="29">
        <v>15000</v>
      </c>
      <c r="H32" s="29">
        <v>1</v>
      </c>
      <c r="I32" s="29">
        <v>15000</v>
      </c>
    </row>
    <row r="33" spans="2:9" ht="30.75" customHeight="1">
      <c r="B33" s="29">
        <v>3</v>
      </c>
      <c r="C33" s="29" t="s">
        <v>60</v>
      </c>
      <c r="D33" s="29"/>
      <c r="E33" s="2"/>
      <c r="F33" s="29"/>
      <c r="G33" s="29"/>
      <c r="H33" s="29">
        <v>1</v>
      </c>
      <c r="I33" s="29">
        <v>10000</v>
      </c>
    </row>
    <row r="34" spans="2:9" ht="49.5">
      <c r="B34" s="29">
        <v>4</v>
      </c>
      <c r="C34" s="29" t="s">
        <v>51</v>
      </c>
      <c r="D34" s="29" t="s">
        <v>15</v>
      </c>
      <c r="E34" s="2"/>
      <c r="F34" s="29" t="s">
        <v>50</v>
      </c>
      <c r="G34" s="29">
        <v>5000</v>
      </c>
      <c r="H34" s="29"/>
      <c r="I34" s="29">
        <v>100000</v>
      </c>
    </row>
    <row r="35" spans="2:9" ht="49.5">
      <c r="B35" s="29">
        <v>5</v>
      </c>
      <c r="C35" s="29" t="s">
        <v>47</v>
      </c>
      <c r="D35" s="29" t="s">
        <v>16</v>
      </c>
      <c r="E35" s="2"/>
      <c r="F35" s="29" t="s">
        <v>46</v>
      </c>
      <c r="G35" s="29">
        <v>10000</v>
      </c>
      <c r="H35" s="29"/>
      <c r="I35" s="29">
        <v>10000</v>
      </c>
    </row>
    <row r="36" spans="2:9" ht="49.5">
      <c r="B36" s="29">
        <v>6</v>
      </c>
      <c r="C36" s="29" t="s">
        <v>48</v>
      </c>
      <c r="D36" s="29" t="s">
        <v>54</v>
      </c>
      <c r="E36" s="2"/>
      <c r="F36" s="29" t="s">
        <v>49</v>
      </c>
      <c r="G36" s="29">
        <v>10000</v>
      </c>
      <c r="H36" s="29"/>
      <c r="I36" s="29">
        <v>10000</v>
      </c>
    </row>
    <row r="37" spans="2:9" ht="16.5">
      <c r="B37" s="29">
        <v>7</v>
      </c>
      <c r="C37" s="29" t="s">
        <v>17</v>
      </c>
      <c r="D37" s="29"/>
      <c r="E37" s="2"/>
      <c r="F37" s="29"/>
      <c r="G37" s="29">
        <v>25000</v>
      </c>
      <c r="H37" s="29"/>
      <c r="I37" s="29">
        <v>25000</v>
      </c>
    </row>
    <row r="38" spans="2:9" ht="17.25" thickBot="1">
      <c r="B38" s="29">
        <v>8</v>
      </c>
      <c r="C38" s="29" t="s">
        <v>53</v>
      </c>
      <c r="D38" s="6"/>
      <c r="E38" s="2"/>
      <c r="F38" s="29" t="s">
        <v>52</v>
      </c>
      <c r="G38" s="29">
        <v>15000</v>
      </c>
      <c r="H38" s="29"/>
      <c r="I38" s="29">
        <v>15000</v>
      </c>
    </row>
    <row r="39" spans="2:9" ht="17.25" thickBot="1">
      <c r="B39" s="19" t="s">
        <v>19</v>
      </c>
      <c r="C39" s="20"/>
      <c r="D39" s="21"/>
      <c r="E39" s="5"/>
      <c r="F39" s="2"/>
      <c r="G39" s="29"/>
      <c r="H39" s="29"/>
      <c r="I39" s="29"/>
    </row>
    <row r="40" spans="2:9" ht="33">
      <c r="B40" s="29">
        <v>1</v>
      </c>
      <c r="C40" s="29" t="s">
        <v>55</v>
      </c>
      <c r="D40" s="7"/>
      <c r="E40" s="2"/>
      <c r="F40" s="2"/>
      <c r="G40" s="29">
        <v>8800</v>
      </c>
      <c r="H40" s="29">
        <v>7</v>
      </c>
      <c r="I40" s="29">
        <v>61600</v>
      </c>
    </row>
    <row r="41" spans="2:9" ht="16.5">
      <c r="B41" s="29">
        <v>2</v>
      </c>
      <c r="C41" s="29" t="s">
        <v>56</v>
      </c>
      <c r="D41" s="2"/>
      <c r="E41" s="2"/>
      <c r="F41" s="2"/>
      <c r="G41" s="29">
        <v>132000</v>
      </c>
      <c r="H41" s="29">
        <v>1</v>
      </c>
      <c r="I41" s="29">
        <v>132000</v>
      </c>
    </row>
    <row r="42" spans="2:9" ht="15.75" thickBot="1">
      <c r="B42" s="6"/>
      <c r="C42" s="22" t="s">
        <v>20</v>
      </c>
      <c r="D42" s="23"/>
      <c r="E42" s="6"/>
      <c r="F42" s="6"/>
      <c r="G42" s="6"/>
      <c r="H42" s="6"/>
      <c r="I42" s="30">
        <v>798100</v>
      </c>
    </row>
    <row r="43" spans="2:9">
      <c r="B43" s="15"/>
      <c r="C43" s="16" t="s">
        <v>22</v>
      </c>
      <c r="D43" s="16"/>
      <c r="E43" s="16"/>
      <c r="F43" s="16"/>
      <c r="G43" s="16"/>
      <c r="H43" s="16"/>
      <c r="I43" s="31">
        <v>150000</v>
      </c>
    </row>
    <row r="44" spans="2:9" ht="15.75" thickBot="1">
      <c r="B44" s="17"/>
      <c r="C44" s="18" t="s">
        <v>21</v>
      </c>
      <c r="D44" s="18"/>
      <c r="E44" s="18"/>
      <c r="F44" s="18"/>
      <c r="G44" s="18"/>
      <c r="H44" s="18"/>
      <c r="I44" s="32">
        <f>SUM(I42:I43)</f>
        <v>948100</v>
      </c>
    </row>
  </sheetData>
  <mergeCells count="7">
    <mergeCell ref="B39:D39"/>
    <mergeCell ref="B9:D9"/>
    <mergeCell ref="C42:D42"/>
    <mergeCell ref="B5:I5"/>
    <mergeCell ref="B30:D30"/>
    <mergeCell ref="C29:D29"/>
    <mergeCell ref="B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2022-02-22T13:54:08Z</dcterms:modified>
</cp:coreProperties>
</file>