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Колыбель Титании\"/>
    </mc:Choice>
  </mc:AlternateContent>
  <xr:revisionPtr revIDLastSave="0" documentId="13_ncr:1_{357E6638-7B41-4D23-8E73-B7CBA27EE840}" xr6:coauthVersionLast="47" xr6:coauthVersionMax="47" xr10:uidLastSave="{00000000-0000-0000-0000-000000000000}"/>
  <bookViews>
    <workbookView xWindow="-108" yWindow="-108" windowWidth="23256" windowHeight="12576" xr2:uid="{F69948C6-FE15-4550-9038-7BBD69679C5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A26" i="1"/>
  <c r="A27" i="1" s="1"/>
  <c r="A28" i="1" s="1"/>
  <c r="A29" i="1" s="1"/>
  <c r="A30" i="1" s="1"/>
  <c r="A31" i="1" s="1"/>
  <c r="A32" i="1" s="1"/>
  <c r="A33" i="1" s="1"/>
  <c r="F25" i="1"/>
  <c r="F34" i="1" s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F7" i="1"/>
  <c r="F23" i="1" s="1"/>
  <c r="F35" i="1" s="1"/>
  <c r="A7" i="1"/>
</calcChain>
</file>

<file path=xl/sharedStrings.xml><?xml version="1.0" encoding="utf-8"?>
<sst xmlns="http://schemas.openxmlformats.org/spreadsheetml/2006/main" count="67" uniqueCount="48">
  <si>
    <t xml:space="preserve">Укрупненный расчет стоимости реализации сада "Колыбель Титании" </t>
  </si>
  <si>
    <t>№ п/п</t>
  </si>
  <si>
    <t>Наименование работы</t>
  </si>
  <si>
    <t>Ед.изм.</t>
  </si>
  <si>
    <t>Кол-во</t>
  </si>
  <si>
    <t>Стоимость за единицу, руб.</t>
  </si>
  <si>
    <t>Предварительная стоимость, руб.</t>
  </si>
  <si>
    <t>Монтаж/демонтаж сада, включая стоимость вспомогательных (неотделочных) материалов</t>
  </si>
  <si>
    <t>м2</t>
  </si>
  <si>
    <t>МАТЕРИАЛЫ</t>
  </si>
  <si>
    <t>Металлоконструкция площадки и подъема к ней (с работой по монтажу)</t>
  </si>
  <si>
    <t>шт.</t>
  </si>
  <si>
    <t>Керамогранит 300*600 темно-серый</t>
  </si>
  <si>
    <t>кв.м.</t>
  </si>
  <si>
    <t>Габионы пергон 2,4*1,2*0,3</t>
  </si>
  <si>
    <t>Габионы пергон 2,4*0,9*0,3</t>
  </si>
  <si>
    <t>Габионы кубы 0,6*0,4*0,4 и 0,9*0,4*0,4</t>
  </si>
  <si>
    <t>Габион-кашпо 1м</t>
  </si>
  <si>
    <t>Щебень гранитный для габионов фр.70-120</t>
  </si>
  <si>
    <t>куб.м</t>
  </si>
  <si>
    <t>Щебень гранитный для тропинок фр.5-20</t>
  </si>
  <si>
    <t>Эрклез* 100000 фр.70-300 бирюзовый (для габионов)</t>
  </si>
  <si>
    <t>кг</t>
  </si>
  <si>
    <t>Эрклез* шарики фр.20 голубые необычные (для светильников)</t>
  </si>
  <si>
    <t>Кора сосны мелкая фр.0-3, 60л</t>
  </si>
  <si>
    <t>мешок</t>
  </si>
  <si>
    <t>Металл для ограждений тр. пр. 100х50х3 Ст3пс5 6м</t>
  </si>
  <si>
    <t>т</t>
  </si>
  <si>
    <t>Светильник TEMPARIUM REED</t>
  </si>
  <si>
    <t>Ландшафтный светильник LUMMONDO SA01</t>
  </si>
  <si>
    <t>Светильник самостоятельной сборки</t>
  </si>
  <si>
    <t>Светодиодная лента</t>
  </si>
  <si>
    <t>п.м</t>
  </si>
  <si>
    <t>Генератор тумана</t>
  </si>
  <si>
    <t>ИТОГО материалы</t>
  </si>
  <si>
    <t>РАСТЕНИЯ</t>
  </si>
  <si>
    <t>Каштан конский</t>
  </si>
  <si>
    <t>Жимолость татарская</t>
  </si>
  <si>
    <t>Роза парковая Мартин Фробишер</t>
  </si>
  <si>
    <t>Клематис Пол Фаргес</t>
  </si>
  <si>
    <t>Виноград девичий пятилисточковый</t>
  </si>
  <si>
    <t>Буквица крупноцветковая</t>
  </si>
  <si>
    <t>Молиния голубая Хейдебраут</t>
  </si>
  <si>
    <t>Фиалка душистая</t>
  </si>
  <si>
    <t>Петуния F1 ШОК ВЭЙВ ДИП ПЕРПЛ</t>
  </si>
  <si>
    <t>ИТОГО растения</t>
  </si>
  <si>
    <t>ВСЕГО:</t>
  </si>
  <si>
    <t>* Данные по эрклезу предоставлены ИП Габричук г.Гусь-Хрустальный Владимирской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</si>
</sst>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F354-A860-400F-8588-17604D64B717}">
  <dimension ref="A1:F37"/>
  <sheetViews>
    <sheetView tabSelected="1" workbookViewId="0">
      <selection activeCell="B23" sqref="B23"/>
    </sheetView>
  </sheetViews>
  <sheetFormatPr defaultRowHeight="13.8" x14ac:dyDescent="0.25"/>
  <cols>
    <col min="1" max="1" width="6.21875" style="2" customWidth="1"/>
    <col min="2" max="2" width="52.77734375" style="2" customWidth="1"/>
    <col min="3" max="5" width="8.88671875" style="2"/>
    <col min="6" max="6" width="11" style="2" customWidth="1"/>
    <col min="7" max="16384" width="8.88671875" style="2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/>
      <c r="C2" s="3"/>
      <c r="D2" s="3"/>
      <c r="E2" s="3"/>
      <c r="F2" s="3"/>
    </row>
    <row r="3" spans="1:6" s="6" customFormat="1" ht="55.2" x14ac:dyDescent="0.2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</row>
    <row r="4" spans="1:6" ht="27.6" x14ac:dyDescent="0.25">
      <c r="A4" s="7">
        <v>1</v>
      </c>
      <c r="B4" s="8" t="s">
        <v>7</v>
      </c>
      <c r="C4" s="9" t="s">
        <v>8</v>
      </c>
      <c r="D4" s="9">
        <v>100</v>
      </c>
      <c r="E4" s="10">
        <v>5000</v>
      </c>
      <c r="F4" s="10">
        <v>500000</v>
      </c>
    </row>
    <row r="5" spans="1:6" x14ac:dyDescent="0.25">
      <c r="A5" s="11" t="s">
        <v>9</v>
      </c>
      <c r="B5" s="11"/>
      <c r="C5" s="11"/>
      <c r="D5" s="11"/>
      <c r="E5" s="11"/>
      <c r="F5" s="11"/>
    </row>
    <row r="6" spans="1:6" ht="27.6" x14ac:dyDescent="0.25">
      <c r="A6" s="7">
        <v>2</v>
      </c>
      <c r="B6" s="8" t="s">
        <v>10</v>
      </c>
      <c r="C6" s="9" t="s">
        <v>11</v>
      </c>
      <c r="D6" s="9">
        <v>1</v>
      </c>
      <c r="E6" s="10">
        <v>500000</v>
      </c>
      <c r="F6" s="10">
        <v>500000</v>
      </c>
    </row>
    <row r="7" spans="1:6" x14ac:dyDescent="0.25">
      <c r="A7" s="7">
        <f>A6+1</f>
        <v>3</v>
      </c>
      <c r="B7" s="8" t="s">
        <v>12</v>
      </c>
      <c r="C7" s="9" t="s">
        <v>13</v>
      </c>
      <c r="D7" s="9">
        <v>25.2</v>
      </c>
      <c r="E7" s="10">
        <v>3500</v>
      </c>
      <c r="F7" s="10">
        <f>D7*E7</f>
        <v>88200</v>
      </c>
    </row>
    <row r="8" spans="1:6" x14ac:dyDescent="0.25">
      <c r="A8" s="7">
        <f t="shared" ref="A8:A22" si="0">A7+1</f>
        <v>4</v>
      </c>
      <c r="B8" s="8" t="s">
        <v>14</v>
      </c>
      <c r="C8" s="9" t="s">
        <v>11</v>
      </c>
      <c r="D8" s="9">
        <v>2</v>
      </c>
      <c r="E8" s="10">
        <v>8250</v>
      </c>
      <c r="F8" s="10">
        <f>E8*D8</f>
        <v>16500</v>
      </c>
    </row>
    <row r="9" spans="1:6" x14ac:dyDescent="0.25">
      <c r="A9" s="7">
        <f t="shared" si="0"/>
        <v>5</v>
      </c>
      <c r="B9" s="8" t="s">
        <v>15</v>
      </c>
      <c r="C9" s="9" t="s">
        <v>11</v>
      </c>
      <c r="D9" s="9">
        <v>3</v>
      </c>
      <c r="E9" s="10">
        <v>7150</v>
      </c>
      <c r="F9" s="10">
        <f t="shared" ref="F9:F33" si="1">E9*D9</f>
        <v>21450</v>
      </c>
    </row>
    <row r="10" spans="1:6" x14ac:dyDescent="0.25">
      <c r="A10" s="7">
        <f t="shared" si="0"/>
        <v>6</v>
      </c>
      <c r="B10" s="8" t="s">
        <v>16</v>
      </c>
      <c r="C10" s="9" t="s">
        <v>11</v>
      </c>
      <c r="D10" s="9">
        <v>8</v>
      </c>
      <c r="E10" s="10">
        <v>1700</v>
      </c>
      <c r="F10" s="10">
        <f t="shared" si="1"/>
        <v>13600</v>
      </c>
    </row>
    <row r="11" spans="1:6" x14ac:dyDescent="0.25">
      <c r="A11" s="7">
        <f t="shared" si="0"/>
        <v>7</v>
      </c>
      <c r="B11" s="8" t="s">
        <v>17</v>
      </c>
      <c r="C11" s="9" t="s">
        <v>11</v>
      </c>
      <c r="D11" s="9">
        <v>1</v>
      </c>
      <c r="E11" s="10">
        <v>6000</v>
      </c>
      <c r="F11" s="10">
        <f t="shared" si="1"/>
        <v>6000</v>
      </c>
    </row>
    <row r="12" spans="1:6" x14ac:dyDescent="0.25">
      <c r="A12" s="7">
        <f t="shared" si="0"/>
        <v>8</v>
      </c>
      <c r="B12" s="8" t="s">
        <v>18</v>
      </c>
      <c r="C12" s="9" t="s">
        <v>19</v>
      </c>
      <c r="D12" s="9">
        <v>4</v>
      </c>
      <c r="E12" s="10">
        <v>3200</v>
      </c>
      <c r="F12" s="10">
        <f t="shared" si="1"/>
        <v>12800</v>
      </c>
    </row>
    <row r="13" spans="1:6" x14ac:dyDescent="0.25">
      <c r="A13" s="7">
        <f t="shared" si="0"/>
        <v>9</v>
      </c>
      <c r="B13" s="8" t="s">
        <v>20</v>
      </c>
      <c r="C13" s="9" t="s">
        <v>19</v>
      </c>
      <c r="D13" s="9">
        <v>4</v>
      </c>
      <c r="E13" s="10">
        <v>1900</v>
      </c>
      <c r="F13" s="10">
        <f t="shared" si="1"/>
        <v>7600</v>
      </c>
    </row>
    <row r="14" spans="1:6" x14ac:dyDescent="0.25">
      <c r="A14" s="7">
        <f t="shared" si="0"/>
        <v>10</v>
      </c>
      <c r="B14" s="8" t="s">
        <v>21</v>
      </c>
      <c r="C14" s="9" t="s">
        <v>22</v>
      </c>
      <c r="D14" s="9">
        <v>3600</v>
      </c>
      <c r="E14" s="10">
        <v>36</v>
      </c>
      <c r="F14" s="10">
        <f t="shared" si="1"/>
        <v>129600</v>
      </c>
    </row>
    <row r="15" spans="1:6" ht="27.6" x14ac:dyDescent="0.25">
      <c r="A15" s="7">
        <f t="shared" si="0"/>
        <v>11</v>
      </c>
      <c r="B15" s="8" t="s">
        <v>23</v>
      </c>
      <c r="C15" s="9" t="s">
        <v>22</v>
      </c>
      <c r="D15" s="9">
        <v>20</v>
      </c>
      <c r="E15" s="10">
        <v>80</v>
      </c>
      <c r="F15" s="10">
        <f t="shared" si="1"/>
        <v>1600</v>
      </c>
    </row>
    <row r="16" spans="1:6" x14ac:dyDescent="0.25">
      <c r="A16" s="7">
        <f t="shared" si="0"/>
        <v>12</v>
      </c>
      <c r="B16" s="8" t="s">
        <v>24</v>
      </c>
      <c r="C16" s="9" t="s">
        <v>25</v>
      </c>
      <c r="D16" s="9">
        <v>200</v>
      </c>
      <c r="E16" s="10">
        <v>30</v>
      </c>
      <c r="F16" s="10">
        <f t="shared" si="1"/>
        <v>6000</v>
      </c>
    </row>
    <row r="17" spans="1:6" x14ac:dyDescent="0.25">
      <c r="A17" s="7">
        <f t="shared" si="0"/>
        <v>13</v>
      </c>
      <c r="B17" s="8" t="s">
        <v>26</v>
      </c>
      <c r="C17" s="9" t="s">
        <v>27</v>
      </c>
      <c r="D17" s="9">
        <v>0.6</v>
      </c>
      <c r="E17" s="10">
        <v>73000</v>
      </c>
      <c r="F17" s="10">
        <f t="shared" si="1"/>
        <v>43800</v>
      </c>
    </row>
    <row r="18" spans="1:6" x14ac:dyDescent="0.25">
      <c r="A18" s="7">
        <f t="shared" si="0"/>
        <v>14</v>
      </c>
      <c r="B18" s="8" t="s">
        <v>28</v>
      </c>
      <c r="C18" s="9" t="s">
        <v>11</v>
      </c>
      <c r="D18" s="9">
        <v>87</v>
      </c>
      <c r="E18" s="10">
        <v>7000</v>
      </c>
      <c r="F18" s="10">
        <f t="shared" si="1"/>
        <v>609000</v>
      </c>
    </row>
    <row r="19" spans="1:6" x14ac:dyDescent="0.25">
      <c r="A19" s="7">
        <f t="shared" si="0"/>
        <v>15</v>
      </c>
      <c r="B19" s="8" t="s">
        <v>29</v>
      </c>
      <c r="C19" s="9" t="s">
        <v>11</v>
      </c>
      <c r="D19" s="9">
        <v>4</v>
      </c>
      <c r="E19" s="10">
        <v>4000</v>
      </c>
      <c r="F19" s="10">
        <f t="shared" si="1"/>
        <v>16000</v>
      </c>
    </row>
    <row r="20" spans="1:6" x14ac:dyDescent="0.25">
      <c r="A20" s="7">
        <f t="shared" si="0"/>
        <v>16</v>
      </c>
      <c r="B20" s="8" t="s">
        <v>30</v>
      </c>
      <c r="C20" s="9" t="s">
        <v>11</v>
      </c>
      <c r="D20" s="9">
        <v>16</v>
      </c>
      <c r="E20" s="10">
        <v>500</v>
      </c>
      <c r="F20" s="10">
        <f t="shared" si="1"/>
        <v>8000</v>
      </c>
    </row>
    <row r="21" spans="1:6" x14ac:dyDescent="0.25">
      <c r="A21" s="7">
        <f t="shared" si="0"/>
        <v>17</v>
      </c>
      <c r="B21" s="8" t="s">
        <v>31</v>
      </c>
      <c r="C21" s="9" t="s">
        <v>32</v>
      </c>
      <c r="D21" s="9">
        <v>24</v>
      </c>
      <c r="E21" s="10">
        <v>700</v>
      </c>
      <c r="F21" s="10">
        <f t="shared" si="1"/>
        <v>16800</v>
      </c>
    </row>
    <row r="22" spans="1:6" x14ac:dyDescent="0.25">
      <c r="A22" s="7">
        <f t="shared" si="0"/>
        <v>18</v>
      </c>
      <c r="B22" s="8" t="s">
        <v>33</v>
      </c>
      <c r="C22" s="9" t="s">
        <v>11</v>
      </c>
      <c r="D22" s="9">
        <v>2</v>
      </c>
      <c r="E22" s="10">
        <v>5000</v>
      </c>
      <c r="F22" s="10">
        <f t="shared" si="1"/>
        <v>10000</v>
      </c>
    </row>
    <row r="23" spans="1:6" x14ac:dyDescent="0.25">
      <c r="A23" s="7"/>
      <c r="B23" s="12" t="s">
        <v>34</v>
      </c>
      <c r="C23" s="9"/>
      <c r="D23" s="9"/>
      <c r="E23" s="10"/>
      <c r="F23" s="10">
        <f>SUM(F6:F22)</f>
        <v>1506950</v>
      </c>
    </row>
    <row r="24" spans="1:6" x14ac:dyDescent="0.25">
      <c r="A24" s="11" t="s">
        <v>35</v>
      </c>
      <c r="B24" s="11"/>
      <c r="C24" s="11"/>
      <c r="D24" s="11"/>
      <c r="E24" s="11"/>
      <c r="F24" s="11"/>
    </row>
    <row r="25" spans="1:6" x14ac:dyDescent="0.25">
      <c r="A25" s="7">
        <v>1</v>
      </c>
      <c r="B25" s="8" t="s">
        <v>36</v>
      </c>
      <c r="C25" s="9" t="s">
        <v>11</v>
      </c>
      <c r="D25" s="9">
        <v>2</v>
      </c>
      <c r="E25" s="10">
        <v>32900</v>
      </c>
      <c r="F25" s="10">
        <f t="shared" si="1"/>
        <v>65800</v>
      </c>
    </row>
    <row r="26" spans="1:6" x14ac:dyDescent="0.25">
      <c r="A26" s="7">
        <f>A25+1</f>
        <v>2</v>
      </c>
      <c r="B26" s="8" t="s">
        <v>37</v>
      </c>
      <c r="C26" s="9" t="s">
        <v>11</v>
      </c>
      <c r="D26" s="9">
        <v>12</v>
      </c>
      <c r="E26" s="10">
        <v>5000</v>
      </c>
      <c r="F26" s="10">
        <f t="shared" si="1"/>
        <v>60000</v>
      </c>
    </row>
    <row r="27" spans="1:6" x14ac:dyDescent="0.25">
      <c r="A27" s="7">
        <f t="shared" ref="A27:A33" si="2">A26+1</f>
        <v>3</v>
      </c>
      <c r="B27" s="8" t="s">
        <v>38</v>
      </c>
      <c r="C27" s="9" t="s">
        <v>11</v>
      </c>
      <c r="D27" s="9">
        <v>9</v>
      </c>
      <c r="E27" s="10">
        <v>5000</v>
      </c>
      <c r="F27" s="10">
        <f t="shared" si="1"/>
        <v>45000</v>
      </c>
    </row>
    <row r="28" spans="1:6" x14ac:dyDescent="0.25">
      <c r="A28" s="7">
        <f t="shared" si="2"/>
        <v>4</v>
      </c>
      <c r="B28" s="8" t="s">
        <v>39</v>
      </c>
      <c r="C28" s="9" t="s">
        <v>11</v>
      </c>
      <c r="D28" s="9">
        <v>5</v>
      </c>
      <c r="E28" s="10">
        <v>3000</v>
      </c>
      <c r="F28" s="10">
        <f t="shared" si="1"/>
        <v>15000</v>
      </c>
    </row>
    <row r="29" spans="1:6" x14ac:dyDescent="0.25">
      <c r="A29" s="7">
        <f t="shared" si="2"/>
        <v>5</v>
      </c>
      <c r="B29" s="8" t="s">
        <v>40</v>
      </c>
      <c r="C29" s="9" t="s">
        <v>11</v>
      </c>
      <c r="D29" s="9">
        <v>16</v>
      </c>
      <c r="E29" s="10">
        <v>10000</v>
      </c>
      <c r="F29" s="10">
        <f t="shared" si="1"/>
        <v>160000</v>
      </c>
    </row>
    <row r="30" spans="1:6" x14ac:dyDescent="0.25">
      <c r="A30" s="7">
        <f t="shared" si="2"/>
        <v>6</v>
      </c>
      <c r="B30" s="8" t="s">
        <v>41</v>
      </c>
      <c r="C30" s="9" t="s">
        <v>11</v>
      </c>
      <c r="D30" s="9">
        <v>50</v>
      </c>
      <c r="E30" s="10">
        <v>300</v>
      </c>
      <c r="F30" s="10">
        <f t="shared" si="1"/>
        <v>15000</v>
      </c>
    </row>
    <row r="31" spans="1:6" x14ac:dyDescent="0.25">
      <c r="A31" s="7">
        <f t="shared" si="2"/>
        <v>7</v>
      </c>
      <c r="B31" s="8" t="s">
        <v>42</v>
      </c>
      <c r="C31" s="9" t="s">
        <v>11</v>
      </c>
      <c r="D31" s="9">
        <v>200</v>
      </c>
      <c r="E31" s="10">
        <v>350</v>
      </c>
      <c r="F31" s="10">
        <f t="shared" si="1"/>
        <v>70000</v>
      </c>
    </row>
    <row r="32" spans="1:6" x14ac:dyDescent="0.25">
      <c r="A32" s="7">
        <f t="shared" si="2"/>
        <v>8</v>
      </c>
      <c r="B32" s="8" t="s">
        <v>43</v>
      </c>
      <c r="C32" s="9" t="s">
        <v>11</v>
      </c>
      <c r="D32" s="9">
        <v>50</v>
      </c>
      <c r="E32" s="10">
        <v>300</v>
      </c>
      <c r="F32" s="10">
        <f t="shared" si="1"/>
        <v>15000</v>
      </c>
    </row>
    <row r="33" spans="1:6" x14ac:dyDescent="0.25">
      <c r="A33" s="7">
        <f t="shared" si="2"/>
        <v>9</v>
      </c>
      <c r="B33" s="8" t="s">
        <v>44</v>
      </c>
      <c r="C33" s="9" t="s">
        <v>11</v>
      </c>
      <c r="D33" s="9">
        <v>2</v>
      </c>
      <c r="E33" s="10">
        <v>1000</v>
      </c>
      <c r="F33" s="10">
        <f t="shared" si="1"/>
        <v>2000</v>
      </c>
    </row>
    <row r="34" spans="1:6" x14ac:dyDescent="0.25">
      <c r="A34" s="7"/>
      <c r="B34" s="12" t="s">
        <v>45</v>
      </c>
      <c r="C34" s="9"/>
      <c r="D34" s="9"/>
      <c r="E34" s="10"/>
      <c r="F34" s="10">
        <f>SUM(F25:F33)</f>
        <v>447800</v>
      </c>
    </row>
    <row r="35" spans="1:6" x14ac:dyDescent="0.25">
      <c r="A35" s="13" t="s">
        <v>46</v>
      </c>
      <c r="B35" s="14"/>
      <c r="C35" s="14"/>
      <c r="D35" s="15"/>
      <c r="E35" s="16"/>
      <c r="F35" s="17">
        <f>F4+F23+F34</f>
        <v>2454750</v>
      </c>
    </row>
    <row r="36" spans="1:6" x14ac:dyDescent="0.25">
      <c r="A36" s="3"/>
      <c r="B36" s="18"/>
      <c r="C36" s="3"/>
      <c r="D36" s="3"/>
      <c r="E36" s="3"/>
      <c r="F36" s="3"/>
    </row>
    <row r="37" spans="1:6" x14ac:dyDescent="0.25">
      <c r="A37" s="3"/>
      <c r="B37" s="19" t="s">
        <v>47</v>
      </c>
      <c r="C37" s="19"/>
      <c r="D37" s="19"/>
      <c r="E37" s="19"/>
      <c r="F37" s="19"/>
    </row>
  </sheetData>
  <mergeCells count="5">
    <mergeCell ref="A1:F1"/>
    <mergeCell ref="A5:F5"/>
    <mergeCell ref="A24:F24"/>
    <mergeCell ref="A35:D35"/>
    <mergeCell ref="B37:F37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2022-03-10T06:55:51Z</cp:lastPrinted>
  <dcterms:created xsi:type="dcterms:W3CDTF">2022-03-10T06:53:09Z</dcterms:created>
  <dcterms:modified xsi:type="dcterms:W3CDTF">2022-03-10T06:56:12Z</dcterms:modified>
</cp:coreProperties>
</file>