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Obmen\Сады и люди\"/>
    </mc:Choice>
  </mc:AlternateContent>
  <xr:revisionPtr revIDLastSave="0" documentId="13_ncr:1_{63280C13-32FC-41F3-B32F-020D4BB3E9DF}" xr6:coauthVersionLast="40" xr6:coauthVersionMax="40" xr10:uidLastSave="{00000000-0000-0000-0000-000000000000}"/>
  <bookViews>
    <workbookView xWindow="0" yWindow="0" windowWidth="23040" windowHeight="9048" xr2:uid="{E81E60E7-B061-4204-9375-E7B3D75EE2FD}"/>
  </bookViews>
  <sheets>
    <sheet name="Лист1" sheetId="1" r:id="rId1"/>
    <sheet name="Лист2" sheetId="2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47" i="1"/>
  <c r="G46" i="1"/>
  <c r="G50" i="1" s="1"/>
  <c r="G42" i="1"/>
  <c r="G41" i="1" l="1"/>
  <c r="G39" i="1"/>
  <c r="G40" i="1"/>
  <c r="G38" i="1"/>
  <c r="G45" i="1" s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F11" i="1"/>
  <c r="G13" i="1"/>
  <c r="G16" i="1"/>
  <c r="G12" i="1"/>
  <c r="G22" i="1" l="1"/>
  <c r="G21" i="1"/>
  <c r="G36" i="1" s="1"/>
  <c r="G51" i="1" s="1"/>
  <c r="G11" i="1"/>
  <c r="G14" i="1" s="1"/>
</calcChain>
</file>

<file path=xl/sharedStrings.xml><?xml version="1.0" encoding="utf-8"?>
<sst xmlns="http://schemas.openxmlformats.org/spreadsheetml/2006/main" count="139" uniqueCount="91">
  <si>
    <t>Наименование работ</t>
  </si>
  <si>
    <t>Ед. изм.</t>
  </si>
  <si>
    <t>Примечание</t>
  </si>
  <si>
    <t>Цена </t>
  </si>
  <si>
    <t>кол-во</t>
  </si>
  <si>
    <t>стоимость</t>
  </si>
  <si>
    <t>Материалы</t>
  </si>
  <si>
    <t>Итого по разделу</t>
  </si>
  <si>
    <t>рул.</t>
  </si>
  <si>
    <t>шт</t>
  </si>
  <si>
    <t>кг</t>
  </si>
  <si>
    <t>Каменная крошка</t>
  </si>
  <si>
    <t>мп</t>
  </si>
  <si>
    <t>Итого по калькуляции:</t>
  </si>
  <si>
    <t>м3</t>
  </si>
  <si>
    <t>МАФ</t>
  </si>
  <si>
    <t>Конструкция "Окно в сад" (водопад по стеклу)</t>
  </si>
  <si>
    <t>шт.</t>
  </si>
  <si>
    <t>Конструкция "Бушующий водопад" (падающие волны)</t>
  </si>
  <si>
    <t>Шахматы садовые деревянные</t>
  </si>
  <si>
    <t>Высокая грядка в виде кровати (дерево)</t>
  </si>
  <si>
    <t>Лестница внутри холма (металл + дерево)</t>
  </si>
  <si>
    <t>Мост через ущелье (дерево + стекло)</t>
  </si>
  <si>
    <t>Мебель садовая</t>
  </si>
  <si>
    <t>Диван  садовый (эвкалипт, пластик, текстиль)</t>
  </si>
  <si>
    <t>Стол садовый квадратный (массив акации)</t>
  </si>
  <si>
    <t>Скамья садовая (массив сосны/акации)</t>
  </si>
  <si>
    <t>Кресло садовое мини-пружинка  с подушкой (металл, искусственный ротанг, текстиль)</t>
  </si>
  <si>
    <t>Покрытия</t>
  </si>
  <si>
    <t>Настил деревянный (палубная доска из лиственницы, 28x120x2500 мм, сорт Экстра)</t>
  </si>
  <si>
    <t>Искусственные камни, светящиеся в темноте (200 г/100 шт. в упаковке)</t>
  </si>
  <si>
    <t>уп.</t>
  </si>
  <si>
    <t>Искусственный газон морозостойкий Vidage 84, высота 40 мм, рулон 2х1 м, плотность 18900</t>
  </si>
  <si>
    <t>Плющ искусственный лиана для декора (200 см)</t>
  </si>
  <si>
    <t xml:space="preserve">Световое оборудование </t>
  </si>
  <si>
    <t>Светильник-шар садовый (д. 0,9 м) "Луна"</t>
  </si>
  <si>
    <t>Уличный фонарь Novotech Landscape 369956</t>
  </si>
  <si>
    <t>Ландшафтный светильник Novotech Ground 369951 в современном стиле, цвет серый</t>
  </si>
  <si>
    <t>Монтажные комплектующие</t>
  </si>
  <si>
    <t>компл.</t>
  </si>
  <si>
    <t>Дополнительные материалы</t>
  </si>
  <si>
    <t xml:space="preserve">Почвогрунт в мешках 1000 л </t>
  </si>
  <si>
    <t>мешок</t>
  </si>
  <si>
    <t xml:space="preserve">Песок речной в мешках 1000 л </t>
  </si>
  <si>
    <t>Работы</t>
  </si>
  <si>
    <t>Геопластика (с материалами), формирование ямы и холма, установка лестницы внутри холма и моста над ущельем, выравнивание остальной поверхности</t>
  </si>
  <si>
    <t>пакет работ</t>
  </si>
  <si>
    <t>Другие земляные работы (посадка, выкопка)</t>
  </si>
  <si>
    <t>Монтаж и демонтаж осветительного оборудования</t>
  </si>
  <si>
    <t>Вывоз мусора</t>
  </si>
  <si>
    <t>Монтаж и демонтаж оборудования (водопады)</t>
  </si>
  <si>
    <t>Работы по установке, сборке и разборке мебели</t>
  </si>
  <si>
    <t>Уборка</t>
  </si>
  <si>
    <t>Инертные материалы</t>
  </si>
  <si>
    <t>МАФы и деревянный настил</t>
  </si>
  <si>
    <t>Изготовление и монтаж</t>
  </si>
  <si>
    <t>фр 20-50</t>
  </si>
  <si>
    <t xml:space="preserve">Камни </t>
  </si>
  <si>
    <t>фр 100-300</t>
  </si>
  <si>
    <t xml:space="preserve">Чернозем </t>
  </si>
  <si>
    <t>Padus maackii / Черемуха Маака</t>
  </si>
  <si>
    <t>Rubus fruticosus ‘Darrow’ / Ежевика кустарниковая «Дарроу»</t>
  </si>
  <si>
    <t>Quercus robur / Дуб черешчатый</t>
  </si>
  <si>
    <t>Pinus sylvestris / Сосна обыкновенная</t>
  </si>
  <si>
    <t>- крупномеры</t>
  </si>
  <si>
    <t>- «сеянцы»</t>
  </si>
  <si>
    <t>Cytisus ruthenicus / Ракитник русский</t>
  </si>
  <si>
    <t>Alnus incana / Ольха серая</t>
  </si>
  <si>
    <t>Деревья и кустарники</t>
  </si>
  <si>
    <t>250-300</t>
  </si>
  <si>
    <t>350-400</t>
  </si>
  <si>
    <t>100-150</t>
  </si>
  <si>
    <t>80-100</t>
  </si>
  <si>
    <t>Напочвенные покровы</t>
  </si>
  <si>
    <t>Растения для "Волшебного леса"</t>
  </si>
  <si>
    <t>Растения для "Сада эльфов"</t>
  </si>
  <si>
    <t>Растения для "Постприродного мира"</t>
  </si>
  <si>
    <t>Растения для "Прибрежного сада"</t>
  </si>
  <si>
    <t>Светильник темпариум "Кристалл"</t>
  </si>
  <si>
    <t>Светильник темпариум "Рид"</t>
  </si>
  <si>
    <t>Светильник Lummondo Standart WA03B</t>
  </si>
  <si>
    <t>Светильник Lummondo Standart WA04-12W</t>
  </si>
  <si>
    <t>Светодиодная лента</t>
  </si>
  <si>
    <t>Монтаж светового оборудования</t>
  </si>
  <si>
    <t>Туманообразование</t>
  </si>
  <si>
    <t>Освещение и туманообразование</t>
  </si>
  <si>
    <t xml:space="preserve">Строительство сада </t>
  </si>
  <si>
    <t>Транспортные расходы</t>
  </si>
  <si>
    <t>Демонтаж сада</t>
  </si>
  <si>
    <t>Содержание сада на время экспозиции</t>
  </si>
  <si>
    <t>Водоем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</si>
</sst>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rgb="FF000000"/>
      <name val="Arial"/>
      <family val="2"/>
      <charset val="204"/>
    </font>
    <font>
      <b/>
      <i/>
      <u/>
      <sz val="10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44444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right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right"/>
    </xf>
    <xf numFmtId="0" fontId="1" fillId="0" borderId="5" xfId="0" applyFont="1" applyBorder="1"/>
    <xf numFmtId="0" fontId="1" fillId="0" borderId="6" xfId="0" applyFont="1" applyBorder="1" applyAlignment="1">
      <alignment horizontal="right"/>
    </xf>
    <xf numFmtId="0" fontId="3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 applyAlignment="1">
      <alignment horizontal="right"/>
    </xf>
    <xf numFmtId="0" fontId="3" fillId="0" borderId="5" xfId="0" applyFont="1" applyFill="1" applyBorder="1"/>
    <xf numFmtId="0" fontId="1" fillId="0" borderId="5" xfId="0" applyFont="1" applyFill="1" applyBorder="1" applyAlignment="1">
      <alignment wrapText="1"/>
    </xf>
    <xf numFmtId="0" fontId="1" fillId="0" borderId="10" xfId="0" applyFont="1" applyFill="1" applyBorder="1"/>
    <xf numFmtId="0" fontId="4" fillId="2" borderId="11" xfId="0" applyFont="1" applyFill="1" applyBorder="1" applyAlignment="1">
      <alignment horizontal="right"/>
    </xf>
    <xf numFmtId="0" fontId="1" fillId="2" borderId="12" xfId="0" applyFont="1" applyFill="1" applyBorder="1"/>
    <xf numFmtId="0" fontId="4" fillId="2" borderId="13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right" wrapText="1"/>
    </xf>
    <xf numFmtId="0" fontId="2" fillId="2" borderId="18" xfId="0" applyFont="1" applyFill="1" applyBorder="1" applyAlignment="1">
      <alignment horizontal="right"/>
    </xf>
    <xf numFmtId="0" fontId="5" fillId="3" borderId="20" xfId="0" applyFont="1" applyFill="1" applyBorder="1" applyAlignment="1">
      <alignment horizontal="center"/>
    </xf>
    <xf numFmtId="0" fontId="4" fillId="3" borderId="20" xfId="0" applyFont="1" applyFill="1" applyBorder="1"/>
    <xf numFmtId="0" fontId="1" fillId="3" borderId="20" xfId="0" applyFont="1" applyFill="1" applyBorder="1"/>
    <xf numFmtId="0" fontId="1" fillId="0" borderId="21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3" borderId="5" xfId="0" applyFont="1" applyFill="1" applyBorder="1"/>
    <xf numFmtId="0" fontId="2" fillId="0" borderId="6" xfId="0" applyFont="1" applyBorder="1" applyAlignment="1">
      <alignment horizontal="right"/>
    </xf>
    <xf numFmtId="0" fontId="5" fillId="3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2" fillId="2" borderId="18" xfId="0" applyFont="1" applyFill="1" applyBorder="1"/>
    <xf numFmtId="0" fontId="2" fillId="0" borderId="19" xfId="0" applyFont="1" applyBorder="1"/>
    <xf numFmtId="0" fontId="2" fillId="0" borderId="20" xfId="0" applyFont="1" applyBorder="1"/>
    <xf numFmtId="0" fontId="1" fillId="0" borderId="20" xfId="0" applyFont="1" applyBorder="1"/>
    <xf numFmtId="0" fontId="2" fillId="0" borderId="21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Fill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3" fontId="0" fillId="0" borderId="0" xfId="0" applyNumberFormat="1"/>
    <xf numFmtId="0" fontId="3" fillId="2" borderId="5" xfId="0" applyFont="1" applyFill="1" applyBorder="1"/>
    <xf numFmtId="0" fontId="4" fillId="2" borderId="5" xfId="0" applyFont="1" applyFill="1" applyBorder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 applyAlignment="1">
      <alignment horizontal="right"/>
    </xf>
    <xf numFmtId="0" fontId="0" fillId="2" borderId="0" xfId="0" applyFill="1"/>
    <xf numFmtId="0" fontId="5" fillId="0" borderId="8" xfId="0" applyFont="1" applyBorder="1" applyAlignment="1">
      <alignment horizontal="center"/>
    </xf>
    <xf numFmtId="0" fontId="1" fillId="0" borderId="22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3" xfId="0" applyFont="1" applyFill="1" applyBorder="1" applyAlignment="1">
      <alignment horizontal="right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/>
    <xf numFmtId="0" fontId="6" fillId="0" borderId="0" xfId="0" applyFont="1" applyFill="1"/>
    <xf numFmtId="0" fontId="7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E2DBB-513D-4FBC-BD99-D5D6848129EB}">
  <dimension ref="A7:BQ145"/>
  <sheetViews>
    <sheetView tabSelected="1" topLeftCell="A8" workbookViewId="0">
      <selection activeCell="B123" sqref="B123:B211"/>
    </sheetView>
  </sheetViews>
  <sheetFormatPr defaultColWidth="10" defaultRowHeight="13.2" x14ac:dyDescent="0.25"/>
  <cols>
    <col min="1" max="1" width="5.44140625" style="4" customWidth="1"/>
    <col min="2" max="2" width="55.6640625" style="4" customWidth="1"/>
    <col min="3" max="3" width="7.88671875" style="4" customWidth="1"/>
    <col min="4" max="4" width="29.44140625" style="4" customWidth="1"/>
    <col min="5" max="5" width="8.21875" style="4" customWidth="1"/>
    <col min="6" max="6" width="7.88671875" style="4" customWidth="1"/>
    <col min="7" max="7" width="12.21875" style="45" customWidth="1"/>
    <col min="8" max="8" width="10" style="62"/>
    <col min="9" max="9" width="11" style="62" customWidth="1"/>
    <col min="10" max="10" width="16.77734375" style="62" customWidth="1"/>
    <col min="11" max="69" width="10" style="62"/>
    <col min="70" max="16384" width="10" style="4"/>
  </cols>
  <sheetData>
    <row r="7" spans="1:69" ht="13.8" thickBot="1" x14ac:dyDescent="0.3"/>
    <row r="8" spans="1:69" x14ac:dyDescent="0.25">
      <c r="A8" s="1"/>
      <c r="B8" s="2"/>
      <c r="C8" s="2"/>
      <c r="D8" s="2"/>
      <c r="E8" s="2"/>
      <c r="F8" s="2"/>
      <c r="G8" s="3"/>
    </row>
    <row r="9" spans="1:69" s="8" customFormat="1" ht="13.8" thickBot="1" x14ac:dyDescent="0.3">
      <c r="A9" s="5"/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7" t="s">
        <v>5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</row>
    <row r="10" spans="1:69" ht="13.8" x14ac:dyDescent="0.3">
      <c r="A10" s="9"/>
      <c r="B10" s="56" t="s">
        <v>53</v>
      </c>
      <c r="C10" s="10"/>
      <c r="D10" s="10"/>
      <c r="E10" s="10"/>
      <c r="F10" s="10"/>
      <c r="G10" s="11"/>
    </row>
    <row r="11" spans="1:69" ht="13.8" x14ac:dyDescent="0.3">
      <c r="A11" s="14">
        <v>1</v>
      </c>
      <c r="B11" s="15" t="s">
        <v>59</v>
      </c>
      <c r="C11" s="15" t="s">
        <v>14</v>
      </c>
      <c r="D11" s="15"/>
      <c r="E11" s="15">
        <v>800</v>
      </c>
      <c r="F11" s="15">
        <f>100*0.5</f>
        <v>50</v>
      </c>
      <c r="G11" s="16">
        <f>F11*E11</f>
        <v>40000</v>
      </c>
    </row>
    <row r="12" spans="1:69" x14ac:dyDescent="0.25">
      <c r="A12" s="12">
        <v>2</v>
      </c>
      <c r="B12" s="12" t="s">
        <v>11</v>
      </c>
      <c r="C12" s="12" t="s">
        <v>10</v>
      </c>
      <c r="D12" s="12" t="s">
        <v>56</v>
      </c>
      <c r="E12" s="12">
        <v>15</v>
      </c>
      <c r="F12" s="12">
        <v>500</v>
      </c>
      <c r="G12" s="16">
        <f>F12*E12</f>
        <v>7500</v>
      </c>
    </row>
    <row r="13" spans="1:69" ht="13.8" x14ac:dyDescent="0.3">
      <c r="A13" s="17">
        <v>3</v>
      </c>
      <c r="B13" s="18" t="s">
        <v>57</v>
      </c>
      <c r="C13" s="15" t="s">
        <v>10</v>
      </c>
      <c r="D13" s="19" t="s">
        <v>58</v>
      </c>
      <c r="E13" s="15">
        <v>15</v>
      </c>
      <c r="F13" s="15">
        <v>200</v>
      </c>
      <c r="G13" s="16">
        <f>F13*E13</f>
        <v>3000</v>
      </c>
    </row>
    <row r="14" spans="1:69" ht="13.8" thickBot="1" x14ac:dyDescent="0.3">
      <c r="A14" s="53">
        <v>4</v>
      </c>
      <c r="B14" s="20" t="s">
        <v>7</v>
      </c>
      <c r="C14" s="21"/>
      <c r="D14" s="21"/>
      <c r="E14" s="21"/>
      <c r="F14" s="21"/>
      <c r="G14" s="22">
        <f>SUM(G11:G13)</f>
        <v>50500</v>
      </c>
    </row>
    <row r="15" spans="1:69" ht="13.8" x14ac:dyDescent="0.3">
      <c r="A15" s="17">
        <v>5</v>
      </c>
      <c r="B15" s="56" t="s">
        <v>54</v>
      </c>
      <c r="C15" s="10"/>
      <c r="D15" s="10"/>
      <c r="E15" s="10"/>
      <c r="F15" s="10"/>
      <c r="G15" s="23"/>
    </row>
    <row r="16" spans="1:69" customFormat="1" ht="14.4" x14ac:dyDescent="0.3">
      <c r="A16" s="17">
        <v>6</v>
      </c>
      <c r="B16" s="12" t="s">
        <v>6</v>
      </c>
      <c r="C16" s="12"/>
      <c r="D16" s="12"/>
      <c r="E16" s="12">
        <v>520000</v>
      </c>
      <c r="F16" s="12">
        <v>1</v>
      </c>
      <c r="G16" s="16">
        <f>F16*E16</f>
        <v>520000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</row>
    <row r="17" spans="1:69" customFormat="1" ht="14.4" x14ac:dyDescent="0.3">
      <c r="A17" s="12">
        <v>7</v>
      </c>
      <c r="B17" s="12" t="s">
        <v>55</v>
      </c>
      <c r="C17" s="12"/>
      <c r="D17" s="12"/>
      <c r="E17" s="12">
        <v>1650000</v>
      </c>
      <c r="F17" s="12">
        <v>1</v>
      </c>
      <c r="G17" s="16">
        <v>1120000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</row>
    <row r="18" spans="1:69" customFormat="1" ht="14.4" x14ac:dyDescent="0.3">
      <c r="A18" s="17">
        <v>8</v>
      </c>
      <c r="B18" s="57" t="s">
        <v>90</v>
      </c>
      <c r="C18" s="58"/>
      <c r="D18" s="59"/>
      <c r="E18" s="59"/>
      <c r="F18" s="60"/>
      <c r="G18" s="61">
        <v>100000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</row>
    <row r="19" spans="1:69" customFormat="1" ht="15" thickBot="1" x14ac:dyDescent="0.35">
      <c r="A19" s="53">
        <v>9</v>
      </c>
      <c r="B19" s="24" t="s">
        <v>7</v>
      </c>
      <c r="C19" s="47"/>
      <c r="D19" s="48"/>
      <c r="E19" s="48"/>
      <c r="F19" s="49"/>
      <c r="G19" s="25">
        <f>SUM(G16:G18)</f>
        <v>1740000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</row>
    <row r="20" spans="1:69" customFormat="1" ht="14.4" x14ac:dyDescent="0.3">
      <c r="A20" s="17">
        <v>10</v>
      </c>
      <c r="B20" s="26" t="s">
        <v>68</v>
      </c>
      <c r="C20" s="27"/>
      <c r="D20" s="28"/>
      <c r="E20" s="28"/>
      <c r="F20" s="28"/>
      <c r="G20" s="29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</row>
    <row r="21" spans="1:69" customFormat="1" ht="14.4" x14ac:dyDescent="0.3">
      <c r="A21" s="12">
        <v>11</v>
      </c>
      <c r="B21" s="4" t="s">
        <v>60</v>
      </c>
      <c r="C21" s="12" t="s">
        <v>9</v>
      </c>
      <c r="D21" s="12" t="s">
        <v>69</v>
      </c>
      <c r="E21" s="12">
        <v>26700</v>
      </c>
      <c r="F21" s="12">
        <v>4</v>
      </c>
      <c r="G21" s="13">
        <f>F21*E21</f>
        <v>106800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</row>
    <row r="22" spans="1:69" customFormat="1" ht="14.4" x14ac:dyDescent="0.3">
      <c r="A22" s="17">
        <v>12</v>
      </c>
      <c r="B22" s="4" t="s">
        <v>61</v>
      </c>
      <c r="C22" s="12" t="s">
        <v>9</v>
      </c>
      <c r="D22" s="12"/>
      <c r="E22" s="12">
        <v>900</v>
      </c>
      <c r="F22" s="12">
        <v>15</v>
      </c>
      <c r="G22" s="13">
        <f>F22*E22</f>
        <v>13500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</row>
    <row r="23" spans="1:69" customFormat="1" ht="14.4" x14ac:dyDescent="0.3">
      <c r="A23" s="12">
        <v>13</v>
      </c>
      <c r="B23" s="4" t="s">
        <v>62</v>
      </c>
      <c r="C23" s="12" t="s">
        <v>9</v>
      </c>
      <c r="D23" s="12"/>
      <c r="E23" s="12"/>
      <c r="F23" s="12"/>
      <c r="G23" s="13">
        <f t="shared" ref="G23:G35" si="0">F23*E23</f>
        <v>0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</row>
    <row r="24" spans="1:69" customFormat="1" ht="14.4" x14ac:dyDescent="0.3">
      <c r="A24" s="17">
        <v>14</v>
      </c>
      <c r="B24" s="12" t="s">
        <v>64</v>
      </c>
      <c r="C24" s="12" t="s">
        <v>9</v>
      </c>
      <c r="D24" s="12" t="s">
        <v>70</v>
      </c>
      <c r="E24" s="12">
        <v>36000</v>
      </c>
      <c r="F24" s="12">
        <v>1</v>
      </c>
      <c r="G24" s="13">
        <f t="shared" si="0"/>
        <v>36000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</row>
    <row r="25" spans="1:69" customFormat="1" ht="14.4" x14ac:dyDescent="0.3">
      <c r="A25" s="12">
        <v>15</v>
      </c>
      <c r="B25" s="12" t="s">
        <v>65</v>
      </c>
      <c r="C25" s="12" t="s">
        <v>9</v>
      </c>
      <c r="D25" s="12" t="s">
        <v>71</v>
      </c>
      <c r="E25" s="12">
        <v>560</v>
      </c>
      <c r="F25" s="12">
        <v>5</v>
      </c>
      <c r="G25" s="13">
        <f t="shared" si="0"/>
        <v>2800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</row>
    <row r="26" spans="1:69" customFormat="1" ht="14.4" x14ac:dyDescent="0.3">
      <c r="A26" s="17">
        <v>16</v>
      </c>
      <c r="B26" s="4" t="s">
        <v>63</v>
      </c>
      <c r="C26" s="12" t="s">
        <v>9</v>
      </c>
      <c r="D26" s="12"/>
      <c r="E26" s="12"/>
      <c r="F26" s="12"/>
      <c r="G26" s="13">
        <f t="shared" si="0"/>
        <v>0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</row>
    <row r="27" spans="1:69" customFormat="1" ht="14.4" x14ac:dyDescent="0.3">
      <c r="A27" s="12">
        <v>17</v>
      </c>
      <c r="B27" s="12" t="s">
        <v>64</v>
      </c>
      <c r="C27" s="12" t="s">
        <v>9</v>
      </c>
      <c r="D27" s="12" t="s">
        <v>70</v>
      </c>
      <c r="E27" s="12">
        <v>36000</v>
      </c>
      <c r="F27" s="12">
        <v>3</v>
      </c>
      <c r="G27" s="13">
        <f t="shared" si="0"/>
        <v>108000</v>
      </c>
      <c r="H27" s="65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</row>
    <row r="28" spans="1:69" customFormat="1" ht="14.4" x14ac:dyDescent="0.3">
      <c r="A28" s="17">
        <v>18</v>
      </c>
      <c r="B28" s="12" t="s">
        <v>65</v>
      </c>
      <c r="C28" s="12" t="s">
        <v>9</v>
      </c>
      <c r="D28" s="12" t="s">
        <v>72</v>
      </c>
      <c r="E28" s="12">
        <v>500</v>
      </c>
      <c r="F28" s="12">
        <v>15</v>
      </c>
      <c r="G28" s="13">
        <f t="shared" si="0"/>
        <v>7500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</row>
    <row r="29" spans="1:69" customFormat="1" ht="14.4" x14ac:dyDescent="0.3">
      <c r="A29" s="12">
        <v>19</v>
      </c>
      <c r="B29" s="12" t="s">
        <v>66</v>
      </c>
      <c r="C29" s="12" t="s">
        <v>9</v>
      </c>
      <c r="D29" s="12"/>
      <c r="E29" s="12">
        <v>1500</v>
      </c>
      <c r="F29" s="12">
        <v>20</v>
      </c>
      <c r="G29" s="13">
        <f t="shared" si="0"/>
        <v>30000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</row>
    <row r="30" spans="1:69" customFormat="1" ht="14.4" x14ac:dyDescent="0.3">
      <c r="A30" s="17">
        <v>20</v>
      </c>
      <c r="B30" s="4" t="s">
        <v>67</v>
      </c>
      <c r="C30" s="12" t="s">
        <v>9</v>
      </c>
      <c r="D30" s="12" t="s">
        <v>69</v>
      </c>
      <c r="E30" s="12">
        <v>26000</v>
      </c>
      <c r="F30" s="12">
        <v>1</v>
      </c>
      <c r="G30" s="13">
        <f t="shared" si="0"/>
        <v>26000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</row>
    <row r="31" spans="1:69" customFormat="1" ht="14.4" x14ac:dyDescent="0.3">
      <c r="A31" s="12">
        <v>21</v>
      </c>
      <c r="B31" s="30" t="s">
        <v>73</v>
      </c>
      <c r="C31" s="12" t="s">
        <v>9</v>
      </c>
      <c r="D31" s="12"/>
      <c r="E31" s="12"/>
      <c r="F31" s="12"/>
      <c r="G31" s="13">
        <f t="shared" si="0"/>
        <v>0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</row>
    <row r="32" spans="1:69" customFormat="1" ht="14.4" x14ac:dyDescent="0.3">
      <c r="A32" s="17">
        <v>22</v>
      </c>
      <c r="B32" s="12" t="s">
        <v>74</v>
      </c>
      <c r="C32" s="12" t="s">
        <v>9</v>
      </c>
      <c r="D32" s="12"/>
      <c r="E32" s="12">
        <v>300</v>
      </c>
      <c r="F32" s="12">
        <v>420</v>
      </c>
      <c r="G32" s="13">
        <f t="shared" si="0"/>
        <v>126000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</row>
    <row r="33" spans="1:69" customFormat="1" ht="14.4" x14ac:dyDescent="0.3">
      <c r="A33" s="12">
        <v>23</v>
      </c>
      <c r="B33" s="12" t="s">
        <v>75</v>
      </c>
      <c r="C33" s="12" t="s">
        <v>9</v>
      </c>
      <c r="D33" s="12"/>
      <c r="E33" s="12">
        <v>250</v>
      </c>
      <c r="F33" s="12">
        <v>150</v>
      </c>
      <c r="G33" s="13">
        <f t="shared" si="0"/>
        <v>37500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</row>
    <row r="34" spans="1:69" customFormat="1" ht="14.4" x14ac:dyDescent="0.3">
      <c r="A34" s="17">
        <v>24</v>
      </c>
      <c r="B34" s="31" t="s">
        <v>76</v>
      </c>
      <c r="C34" s="12" t="s">
        <v>9</v>
      </c>
      <c r="D34" s="12"/>
      <c r="E34" s="12">
        <v>300</v>
      </c>
      <c r="F34" s="12">
        <v>450</v>
      </c>
      <c r="G34" s="13">
        <f t="shared" si="0"/>
        <v>135000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</row>
    <row r="35" spans="1:69" customFormat="1" ht="14.4" x14ac:dyDescent="0.3">
      <c r="A35" s="12">
        <v>25</v>
      </c>
      <c r="B35" s="32" t="s">
        <v>77</v>
      </c>
      <c r="C35" s="32" t="s">
        <v>9</v>
      </c>
      <c r="D35" s="32"/>
      <c r="E35" s="32">
        <v>300</v>
      </c>
      <c r="F35" s="32">
        <v>150</v>
      </c>
      <c r="G35" s="13">
        <f t="shared" si="0"/>
        <v>45000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</row>
    <row r="36" spans="1:69" s="55" customFormat="1" ht="14.4" x14ac:dyDescent="0.3">
      <c r="A36" s="51">
        <v>26</v>
      </c>
      <c r="B36" s="52" t="s">
        <v>7</v>
      </c>
      <c r="C36" s="53"/>
      <c r="D36" s="53"/>
      <c r="E36" s="53"/>
      <c r="F36" s="53"/>
      <c r="G36" s="54">
        <f>SUM(G21:G35)</f>
        <v>674100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</row>
    <row r="37" spans="1:69" customFormat="1" ht="14.4" x14ac:dyDescent="0.3">
      <c r="A37" s="12">
        <v>27</v>
      </c>
      <c r="B37" s="34" t="s">
        <v>85</v>
      </c>
      <c r="C37" s="12"/>
      <c r="D37" s="12"/>
      <c r="E37" s="12"/>
      <c r="F37" s="12"/>
      <c r="G37" s="33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</row>
    <row r="38" spans="1:69" customFormat="1" ht="14.4" x14ac:dyDescent="0.3">
      <c r="A38" s="17">
        <v>28</v>
      </c>
      <c r="B38" s="12" t="s">
        <v>79</v>
      </c>
      <c r="C38" s="12" t="s">
        <v>9</v>
      </c>
      <c r="D38" s="12"/>
      <c r="E38" s="12">
        <v>12000</v>
      </c>
      <c r="F38" s="12">
        <v>7</v>
      </c>
      <c r="G38" s="13">
        <f>F38*E38</f>
        <v>84000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</row>
    <row r="39" spans="1:69" customFormat="1" ht="14.4" x14ac:dyDescent="0.3">
      <c r="A39" s="12">
        <v>29</v>
      </c>
      <c r="B39" s="12" t="s">
        <v>78</v>
      </c>
      <c r="C39" s="12" t="s">
        <v>9</v>
      </c>
      <c r="D39" s="12"/>
      <c r="E39" s="12">
        <v>5000</v>
      </c>
      <c r="F39" s="12">
        <v>7</v>
      </c>
      <c r="G39" s="13">
        <f t="shared" ref="G39:G42" si="1">F39*E39</f>
        <v>35000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</row>
    <row r="40" spans="1:69" customFormat="1" ht="14.4" x14ac:dyDescent="0.3">
      <c r="A40" s="17">
        <v>30</v>
      </c>
      <c r="B40" s="12" t="s">
        <v>80</v>
      </c>
      <c r="C40" s="12" t="s">
        <v>9</v>
      </c>
      <c r="D40" s="12"/>
      <c r="E40" s="12">
        <v>3500</v>
      </c>
      <c r="F40" s="12">
        <v>12</v>
      </c>
      <c r="G40" s="13">
        <f t="shared" si="1"/>
        <v>42000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</row>
    <row r="41" spans="1:69" customFormat="1" ht="14.4" x14ac:dyDescent="0.3">
      <c r="A41" s="12">
        <v>31</v>
      </c>
      <c r="B41" s="12" t="s">
        <v>81</v>
      </c>
      <c r="C41" s="12" t="s">
        <v>9</v>
      </c>
      <c r="D41" s="12"/>
      <c r="E41" s="12">
        <v>10000</v>
      </c>
      <c r="F41" s="12">
        <v>12</v>
      </c>
      <c r="G41" s="13">
        <f t="shared" si="1"/>
        <v>120000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</row>
    <row r="42" spans="1:69" customFormat="1" ht="14.4" x14ac:dyDescent="0.3">
      <c r="A42" s="17">
        <v>32</v>
      </c>
      <c r="B42" s="12" t="s">
        <v>82</v>
      </c>
      <c r="C42" s="12" t="s">
        <v>12</v>
      </c>
      <c r="D42" s="12"/>
      <c r="E42" s="12">
        <v>1000</v>
      </c>
      <c r="F42" s="12">
        <v>35</v>
      </c>
      <c r="G42" s="13">
        <f t="shared" si="1"/>
        <v>35000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</row>
    <row r="43" spans="1:69" customFormat="1" ht="14.4" x14ac:dyDescent="0.3">
      <c r="A43" s="12">
        <v>33</v>
      </c>
      <c r="B43" s="12" t="s">
        <v>83</v>
      </c>
      <c r="C43" s="12"/>
      <c r="D43" s="12"/>
      <c r="E43" s="12"/>
      <c r="F43" s="12"/>
      <c r="G43" s="13">
        <v>50000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</row>
    <row r="44" spans="1:69" customFormat="1" ht="14.4" x14ac:dyDescent="0.3">
      <c r="A44" s="17">
        <v>34</v>
      </c>
      <c r="B44" s="12" t="s">
        <v>84</v>
      </c>
      <c r="C44" s="12"/>
      <c r="D44" s="12"/>
      <c r="E44" s="12"/>
      <c r="F44" s="12"/>
      <c r="G44" s="13">
        <v>100000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</row>
    <row r="45" spans="1:69" s="55" customFormat="1" ht="14.4" x14ac:dyDescent="0.3">
      <c r="A45" s="53">
        <v>35</v>
      </c>
      <c r="B45" s="52" t="s">
        <v>7</v>
      </c>
      <c r="C45" s="53"/>
      <c r="D45" s="53"/>
      <c r="E45" s="53"/>
      <c r="F45" s="53"/>
      <c r="G45" s="54">
        <f>SUM(G38:G44)</f>
        <v>466000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</row>
    <row r="46" spans="1:69" customFormat="1" ht="14.4" x14ac:dyDescent="0.3">
      <c r="A46" s="17">
        <v>36</v>
      </c>
      <c r="B46" s="12" t="s">
        <v>86</v>
      </c>
      <c r="C46" s="12"/>
      <c r="D46" s="12"/>
      <c r="E46" s="12"/>
      <c r="F46" s="12"/>
      <c r="G46" s="12">
        <f>3000*21*5</f>
        <v>315000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</row>
    <row r="47" spans="1:69" customFormat="1" ht="14.4" x14ac:dyDescent="0.3">
      <c r="A47" s="12">
        <v>37</v>
      </c>
      <c r="B47" s="12" t="s">
        <v>89</v>
      </c>
      <c r="C47" s="12"/>
      <c r="D47" s="12"/>
      <c r="E47" s="12"/>
      <c r="F47" s="12"/>
      <c r="G47" s="12">
        <f>3000*14</f>
        <v>42000</v>
      </c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</row>
    <row r="48" spans="1:69" customFormat="1" ht="14.4" x14ac:dyDescent="0.3">
      <c r="A48" s="17">
        <v>38</v>
      </c>
      <c r="B48" s="12" t="s">
        <v>87</v>
      </c>
      <c r="C48" s="12"/>
      <c r="D48" s="12"/>
      <c r="E48" s="12"/>
      <c r="F48" s="12"/>
      <c r="G48" s="35">
        <v>150000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</row>
    <row r="49" spans="1:69" customFormat="1" ht="14.4" x14ac:dyDescent="0.3">
      <c r="A49" s="12">
        <v>39</v>
      </c>
      <c r="B49" s="12" t="s">
        <v>88</v>
      </c>
      <c r="C49" s="12"/>
      <c r="D49" s="12"/>
      <c r="E49" s="12"/>
      <c r="F49" s="12"/>
      <c r="G49" s="35">
        <v>100000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</row>
    <row r="50" spans="1:69" customFormat="1" ht="15" thickBot="1" x14ac:dyDescent="0.35">
      <c r="A50" s="51">
        <v>40</v>
      </c>
      <c r="B50" s="20" t="s">
        <v>7</v>
      </c>
      <c r="C50" s="47"/>
      <c r="D50" s="48"/>
      <c r="E50" s="48"/>
      <c r="F50" s="49"/>
      <c r="G50" s="36">
        <f>SUM(G46:G49)</f>
        <v>607000</v>
      </c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</row>
    <row r="51" spans="1:69" customFormat="1" ht="14.4" x14ac:dyDescent="0.3">
      <c r="A51" s="4"/>
      <c r="B51" s="4"/>
      <c r="C51" s="37" t="s">
        <v>13</v>
      </c>
      <c r="D51" s="38"/>
      <c r="E51" s="39"/>
      <c r="F51" s="39"/>
      <c r="G51" s="40">
        <f>G50+G45+G36+G19+G14</f>
        <v>3537600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</row>
    <row r="52" spans="1:69" customFormat="1" ht="14.4" x14ac:dyDescent="0.3">
      <c r="A52" s="41"/>
      <c r="B52" s="42"/>
      <c r="C52" s="42"/>
      <c r="D52" s="42"/>
      <c r="E52" s="42"/>
      <c r="F52" s="42"/>
      <c r="G52" s="43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</row>
    <row r="53" spans="1:69" customFormat="1" ht="14.4" x14ac:dyDescent="0.3">
      <c r="A53" s="41"/>
      <c r="B53" s="42"/>
      <c r="C53" s="42"/>
      <c r="D53" s="42"/>
      <c r="E53" s="42"/>
      <c r="F53" s="42"/>
      <c r="G53" s="43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</row>
    <row r="54" spans="1:69" customFormat="1" ht="14.4" x14ac:dyDescent="0.3">
      <c r="A54" s="41"/>
      <c r="B54" s="42"/>
      <c r="C54" s="42"/>
      <c r="D54" s="42"/>
      <c r="E54" s="42"/>
      <c r="F54" s="42"/>
      <c r="G54" s="43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</row>
    <row r="55" spans="1:69" customFormat="1" ht="14.4" hidden="1" x14ac:dyDescent="0.3">
      <c r="A55" s="41"/>
      <c r="B55" s="42"/>
      <c r="C55" s="42"/>
      <c r="D55" s="42"/>
      <c r="E55" s="42"/>
      <c r="F55" s="42"/>
      <c r="G55" s="43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</row>
    <row r="56" spans="1:69" s="44" customFormat="1" ht="13.8" x14ac:dyDescent="0.3">
      <c r="A56" s="41"/>
      <c r="B56" s="42"/>
      <c r="C56" s="42"/>
      <c r="D56" s="42"/>
      <c r="E56" s="42"/>
      <c r="F56" s="42"/>
      <c r="G56" s="43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7" spans="1:69" s="44" customFormat="1" ht="13.8" x14ac:dyDescent="0.3">
      <c r="A57" s="41"/>
      <c r="B57" s="42"/>
      <c r="C57" s="42"/>
      <c r="D57" s="42"/>
      <c r="E57" s="42"/>
      <c r="F57" s="42"/>
      <c r="G57" s="43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</row>
    <row r="58" spans="1:69" s="44" customFormat="1" ht="13.8" x14ac:dyDescent="0.3">
      <c r="A58" s="41"/>
      <c r="B58" s="42"/>
      <c r="C58" s="42"/>
      <c r="D58" s="42"/>
      <c r="E58" s="42"/>
      <c r="F58" s="42"/>
      <c r="G58" s="43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</row>
    <row r="59" spans="1:69" s="44" customFormat="1" x14ac:dyDescent="0.25">
      <c r="A59" s="4"/>
      <c r="B59" s="4"/>
      <c r="C59" s="4"/>
      <c r="D59" s="4"/>
      <c r="E59" s="4"/>
      <c r="F59" s="4"/>
      <c r="G59" s="45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</row>
    <row r="60" spans="1:69" s="44" customFormat="1" x14ac:dyDescent="0.25">
      <c r="A60" s="4"/>
      <c r="B60" s="4"/>
      <c r="C60" s="4"/>
      <c r="D60" s="4"/>
      <c r="E60" s="4"/>
      <c r="F60" s="4"/>
      <c r="G60" s="45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</row>
    <row r="61" spans="1:69" s="44" customFormat="1" x14ac:dyDescent="0.25">
      <c r="A61" s="4"/>
      <c r="B61" s="4"/>
      <c r="C61" s="4"/>
      <c r="D61" s="4"/>
      <c r="E61" s="4"/>
      <c r="F61" s="4"/>
      <c r="G61" s="45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</row>
    <row r="62" spans="1:69" s="44" customFormat="1" x14ac:dyDescent="0.25">
      <c r="A62" s="4"/>
      <c r="B62" s="4"/>
      <c r="C62" s="4"/>
      <c r="D62" s="4"/>
      <c r="E62" s="4"/>
      <c r="F62" s="4"/>
      <c r="G62" s="45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</row>
    <row r="63" spans="1:69" s="44" customFormat="1" x14ac:dyDescent="0.25">
      <c r="A63" s="4"/>
      <c r="B63" s="4"/>
      <c r="C63" s="4"/>
      <c r="D63" s="4"/>
      <c r="E63" s="4"/>
      <c r="F63" s="4"/>
      <c r="G63" s="45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</row>
    <row r="64" spans="1:69" s="44" customFormat="1" x14ac:dyDescent="0.25">
      <c r="A64" s="4"/>
      <c r="B64" s="4"/>
      <c r="C64" s="4"/>
      <c r="D64" s="4"/>
      <c r="E64" s="4"/>
      <c r="F64" s="4"/>
      <c r="G64" s="45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</row>
    <row r="65" spans="1:69" s="44" customFormat="1" x14ac:dyDescent="0.25">
      <c r="A65" s="4"/>
      <c r="B65" s="4"/>
      <c r="C65" s="4"/>
      <c r="D65" s="4"/>
      <c r="E65" s="4"/>
      <c r="F65" s="4"/>
      <c r="G65" s="45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</row>
    <row r="66" spans="1:69" s="44" customFormat="1" x14ac:dyDescent="0.25">
      <c r="A66" s="4"/>
      <c r="B66" s="4"/>
      <c r="C66" s="4"/>
      <c r="D66" s="4"/>
      <c r="E66" s="4"/>
      <c r="F66" s="4"/>
      <c r="G66" s="45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</row>
    <row r="67" spans="1:69" s="44" customFormat="1" x14ac:dyDescent="0.25">
      <c r="A67" s="4"/>
      <c r="B67" s="4"/>
      <c r="C67" s="4"/>
      <c r="D67" s="4"/>
      <c r="E67" s="4"/>
      <c r="F67" s="4"/>
      <c r="G67" s="45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</row>
    <row r="68" spans="1:69" s="44" customFormat="1" x14ac:dyDescent="0.25">
      <c r="A68" s="4"/>
      <c r="B68" s="4"/>
      <c r="C68" s="4"/>
      <c r="D68" s="4"/>
      <c r="E68" s="4"/>
      <c r="F68" s="4"/>
      <c r="G68" s="45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</row>
    <row r="69" spans="1:69" s="46" customFormat="1" x14ac:dyDescent="0.25">
      <c r="A69" s="4"/>
      <c r="B69" s="4"/>
      <c r="C69" s="4"/>
      <c r="D69" s="4"/>
      <c r="E69" s="4"/>
      <c r="F69" s="4"/>
      <c r="G69" s="45"/>
    </row>
    <row r="70" spans="1:69" s="46" customFormat="1" x14ac:dyDescent="0.25">
      <c r="A70" s="4"/>
      <c r="B70" s="4"/>
      <c r="C70" s="4"/>
      <c r="D70" s="4"/>
      <c r="E70" s="4"/>
      <c r="F70" s="4"/>
      <c r="G70" s="45"/>
    </row>
    <row r="71" spans="1:69" s="44" customFormat="1" x14ac:dyDescent="0.25">
      <c r="A71" s="4"/>
      <c r="C71" s="4"/>
      <c r="D71" s="4"/>
      <c r="E71" s="4"/>
      <c r="F71" s="4"/>
      <c r="G71" s="45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</row>
    <row r="72" spans="1:69" s="44" customFormat="1" x14ac:dyDescent="0.25">
      <c r="A72" s="4"/>
      <c r="C72" s="4"/>
      <c r="D72" s="4"/>
      <c r="E72" s="4"/>
      <c r="F72" s="4"/>
      <c r="G72" s="45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</row>
    <row r="73" spans="1:69" s="44" customFormat="1" x14ac:dyDescent="0.25">
      <c r="A73" s="4"/>
      <c r="B73" s="4"/>
      <c r="C73" s="4"/>
      <c r="D73" s="4"/>
      <c r="E73" s="4"/>
      <c r="F73" s="4"/>
      <c r="G73" s="45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</row>
    <row r="74" spans="1:69" s="44" customFormat="1" x14ac:dyDescent="0.25">
      <c r="A74" s="4"/>
      <c r="B74" s="4"/>
      <c r="C74" s="4"/>
      <c r="D74" s="4"/>
      <c r="E74" s="4"/>
      <c r="F74" s="4"/>
      <c r="G74" s="45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</row>
    <row r="75" spans="1:69" s="44" customFormat="1" x14ac:dyDescent="0.25">
      <c r="A75" s="4"/>
      <c r="B75" s="4"/>
      <c r="C75" s="4"/>
      <c r="D75" s="4"/>
      <c r="E75" s="4"/>
      <c r="F75" s="4"/>
      <c r="G75" s="45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</row>
    <row r="76" spans="1:69" s="44" customFormat="1" x14ac:dyDescent="0.25">
      <c r="A76" s="4"/>
      <c r="B76" s="4"/>
      <c r="C76" s="4"/>
      <c r="D76" s="4"/>
      <c r="E76" s="4"/>
      <c r="F76" s="4"/>
      <c r="G76" s="45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</row>
    <row r="77" spans="1:69" s="44" customFormat="1" x14ac:dyDescent="0.25">
      <c r="A77" s="4"/>
      <c r="B77" s="4"/>
      <c r="C77" s="4"/>
      <c r="D77" s="4"/>
      <c r="E77" s="4"/>
      <c r="F77" s="4"/>
      <c r="G77" s="45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</row>
    <row r="78" spans="1:69" s="44" customFormat="1" x14ac:dyDescent="0.25">
      <c r="A78" s="4"/>
      <c r="B78" s="4"/>
      <c r="C78" s="4"/>
      <c r="D78" s="4"/>
      <c r="E78" s="4"/>
      <c r="F78" s="4"/>
      <c r="G78" s="45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</row>
    <row r="79" spans="1:69" s="44" customFormat="1" x14ac:dyDescent="0.25">
      <c r="A79" s="4"/>
      <c r="B79" s="4"/>
      <c r="C79" s="4"/>
      <c r="D79" s="4"/>
      <c r="E79" s="4"/>
      <c r="F79" s="4"/>
      <c r="G79" s="45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</row>
    <row r="80" spans="1:69" s="44" customFormat="1" ht="14.4" x14ac:dyDescent="0.3">
      <c r="A80" s="4"/>
      <c r="B80" s="4"/>
      <c r="C80" s="4"/>
      <c r="D80" s="4"/>
      <c r="E80" s="4"/>
      <c r="F80" s="4"/>
      <c r="G80" s="45"/>
      <c r="H80" s="46"/>
      <c r="I80" s="6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</row>
    <row r="81" spans="1:69" s="44" customFormat="1" x14ac:dyDescent="0.25">
      <c r="A81" s="4"/>
      <c r="B81" s="4"/>
      <c r="C81" s="4"/>
      <c r="D81" s="4"/>
      <c r="E81" s="4"/>
      <c r="F81" s="4"/>
      <c r="G81" s="45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</row>
    <row r="82" spans="1:69" s="44" customFormat="1" x14ac:dyDescent="0.25">
      <c r="A82" s="4"/>
      <c r="B82" s="4"/>
      <c r="C82" s="4"/>
      <c r="D82" s="4"/>
      <c r="E82" s="4"/>
      <c r="F82" s="4"/>
      <c r="G82" s="45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</row>
    <row r="83" spans="1:69" s="44" customFormat="1" x14ac:dyDescent="0.25">
      <c r="A83" s="4"/>
      <c r="B83" s="4"/>
      <c r="C83" s="4"/>
      <c r="D83" s="4"/>
      <c r="E83" s="4"/>
      <c r="F83" s="4"/>
      <c r="G83" s="45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</row>
    <row r="84" spans="1:69" s="44" customFormat="1" x14ac:dyDescent="0.25">
      <c r="A84" s="4"/>
      <c r="B84" s="4"/>
      <c r="C84" s="4"/>
      <c r="D84" s="4"/>
      <c r="E84" s="4"/>
      <c r="F84" s="4"/>
      <c r="G84" s="45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</row>
    <row r="85" spans="1:69" s="44" customFormat="1" x14ac:dyDescent="0.25">
      <c r="A85" s="4"/>
      <c r="B85" s="4"/>
      <c r="C85" s="4"/>
      <c r="D85" s="4"/>
      <c r="E85" s="4"/>
      <c r="F85" s="4"/>
      <c r="G85" s="45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</row>
    <row r="86" spans="1:69" s="44" customFormat="1" x14ac:dyDescent="0.25">
      <c r="A86" s="4"/>
      <c r="B86" s="4"/>
      <c r="C86" s="4"/>
      <c r="D86" s="4"/>
      <c r="E86" s="4"/>
      <c r="F86" s="4"/>
      <c r="G86" s="45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</row>
    <row r="87" spans="1:69" s="44" customFormat="1" x14ac:dyDescent="0.25">
      <c r="A87" s="4"/>
      <c r="B87" s="4"/>
      <c r="C87" s="4"/>
      <c r="D87" s="4"/>
      <c r="E87" s="4"/>
      <c r="F87" s="4"/>
      <c r="G87" s="45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</row>
    <row r="88" spans="1:69" s="44" customFormat="1" x14ac:dyDescent="0.25">
      <c r="A88" s="4"/>
      <c r="B88" s="4"/>
      <c r="C88" s="4"/>
      <c r="D88" s="4"/>
      <c r="E88" s="4"/>
      <c r="F88" s="4"/>
      <c r="G88" s="45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</row>
    <row r="89" spans="1:69" s="44" customFormat="1" x14ac:dyDescent="0.25">
      <c r="A89" s="4"/>
      <c r="B89" s="4"/>
      <c r="C89" s="4"/>
      <c r="D89" s="4"/>
      <c r="E89" s="4"/>
      <c r="F89" s="4"/>
      <c r="G89" s="45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</row>
    <row r="90" spans="1:69" s="44" customFormat="1" x14ac:dyDescent="0.25">
      <c r="A90" s="4"/>
      <c r="B90" s="4"/>
      <c r="C90" s="4"/>
      <c r="D90" s="4"/>
      <c r="E90" s="4"/>
      <c r="F90" s="4"/>
      <c r="G90" s="45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</row>
    <row r="91" spans="1:69" s="44" customFormat="1" x14ac:dyDescent="0.25">
      <c r="A91" s="4"/>
      <c r="B91" s="4"/>
      <c r="C91" s="4"/>
      <c r="D91" s="4"/>
      <c r="E91" s="4"/>
      <c r="F91" s="4"/>
      <c r="G91" s="45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</row>
    <row r="92" spans="1:69" s="44" customFormat="1" x14ac:dyDescent="0.25">
      <c r="A92" s="4"/>
      <c r="B92" s="4"/>
      <c r="C92" s="4"/>
      <c r="D92" s="4"/>
      <c r="E92" s="4"/>
      <c r="F92" s="4"/>
      <c r="G92" s="45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</row>
    <row r="93" spans="1:69" s="44" customFormat="1" x14ac:dyDescent="0.25">
      <c r="A93" s="4"/>
      <c r="B93" s="4"/>
      <c r="C93" s="4"/>
      <c r="D93" s="4"/>
      <c r="E93" s="4"/>
      <c r="F93" s="4"/>
      <c r="G93" s="45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</row>
    <row r="94" spans="1:69" s="44" customFormat="1" x14ac:dyDescent="0.25">
      <c r="A94" s="4"/>
      <c r="B94" s="4"/>
      <c r="C94" s="4"/>
      <c r="D94" s="4"/>
      <c r="E94" s="4"/>
      <c r="F94" s="4"/>
      <c r="G94" s="45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</row>
    <row r="95" spans="1:69" s="44" customFormat="1" x14ac:dyDescent="0.25">
      <c r="A95" s="4"/>
      <c r="B95" s="4"/>
      <c r="C95" s="4"/>
      <c r="D95" s="4"/>
      <c r="E95" s="4"/>
      <c r="F95" s="4"/>
      <c r="G95" s="45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</row>
    <row r="96" spans="1:69" s="44" customFormat="1" x14ac:dyDescent="0.25">
      <c r="A96" s="4"/>
      <c r="B96" s="4"/>
      <c r="C96" s="4"/>
      <c r="D96" s="4"/>
      <c r="E96" s="4"/>
      <c r="F96" s="4"/>
      <c r="G96" s="45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</row>
    <row r="97" spans="1:69" s="44" customFormat="1" x14ac:dyDescent="0.25">
      <c r="A97" s="4"/>
      <c r="B97" s="4"/>
      <c r="C97" s="4"/>
      <c r="D97" s="4"/>
      <c r="E97" s="4"/>
      <c r="F97" s="4"/>
      <c r="G97" s="45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</row>
    <row r="98" spans="1:69" s="44" customFormat="1" x14ac:dyDescent="0.25">
      <c r="A98" s="4"/>
      <c r="B98" s="4"/>
      <c r="C98" s="4"/>
      <c r="D98" s="4"/>
      <c r="E98" s="4"/>
      <c r="F98" s="4"/>
      <c r="G98" s="45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</row>
    <row r="99" spans="1:69" s="44" customFormat="1" x14ac:dyDescent="0.25">
      <c r="A99" s="4"/>
      <c r="B99" s="4"/>
      <c r="C99" s="4"/>
      <c r="D99" s="4"/>
      <c r="E99" s="4"/>
      <c r="F99" s="4"/>
      <c r="G99" s="45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</row>
    <row r="100" spans="1:69" s="44" customFormat="1" x14ac:dyDescent="0.25">
      <c r="A100" s="4"/>
      <c r="B100" s="4"/>
      <c r="C100" s="4"/>
      <c r="D100" s="4"/>
      <c r="E100" s="4"/>
      <c r="F100" s="4"/>
      <c r="G100" s="45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</row>
    <row r="101" spans="1:69" s="44" customFormat="1" x14ac:dyDescent="0.25">
      <c r="A101" s="4"/>
      <c r="B101" s="4"/>
      <c r="C101" s="4"/>
      <c r="D101" s="4"/>
      <c r="E101" s="4"/>
      <c r="F101" s="4"/>
      <c r="G101" s="45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</row>
    <row r="102" spans="1:69" s="46" customFormat="1" x14ac:dyDescent="0.25">
      <c r="A102" s="4"/>
      <c r="B102" s="4"/>
      <c r="C102" s="4"/>
      <c r="D102" s="4"/>
      <c r="E102" s="4"/>
      <c r="F102" s="4"/>
      <c r="G102" s="45"/>
    </row>
    <row r="103" spans="1:69" s="44" customFormat="1" ht="0.75" customHeight="1" x14ac:dyDescent="0.25">
      <c r="A103" s="4"/>
      <c r="B103" s="4"/>
      <c r="C103" s="4"/>
      <c r="D103" s="4"/>
      <c r="E103" s="4"/>
      <c r="F103" s="4"/>
      <c r="G103" s="45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</row>
    <row r="104" spans="1:69" s="44" customFormat="1" ht="13.2" hidden="1" customHeight="1" x14ac:dyDescent="0.25">
      <c r="A104" s="4"/>
      <c r="B104" s="4"/>
      <c r="C104" s="4"/>
      <c r="D104" s="4"/>
      <c r="E104" s="4"/>
      <c r="F104" s="4"/>
      <c r="G104" s="45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</row>
    <row r="105" spans="1:69" s="44" customFormat="1" ht="13.2" hidden="1" customHeight="1" x14ac:dyDescent="0.25">
      <c r="A105" s="4"/>
      <c r="B105" s="4"/>
      <c r="C105" s="4"/>
      <c r="D105" s="4"/>
      <c r="E105" s="4"/>
      <c r="F105" s="4"/>
      <c r="G105" s="45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</row>
    <row r="106" spans="1:69" s="44" customFormat="1" ht="13.2" hidden="1" customHeight="1" x14ac:dyDescent="0.25">
      <c r="A106" s="4"/>
      <c r="B106" s="4"/>
      <c r="C106" s="4"/>
      <c r="D106" s="4"/>
      <c r="E106" s="4"/>
      <c r="F106" s="4"/>
      <c r="G106" s="45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</row>
    <row r="107" spans="1:69" s="44" customFormat="1" hidden="1" x14ac:dyDescent="0.25">
      <c r="A107" s="4"/>
      <c r="B107" s="4"/>
      <c r="C107" s="4"/>
      <c r="D107" s="4"/>
      <c r="E107" s="4"/>
      <c r="F107" s="4"/>
      <c r="G107" s="45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</row>
    <row r="108" spans="1:69" s="44" customFormat="1" hidden="1" x14ac:dyDescent="0.25">
      <c r="A108" s="4"/>
      <c r="B108" s="4"/>
      <c r="C108" s="4"/>
      <c r="D108" s="4"/>
      <c r="E108" s="4"/>
      <c r="F108" s="4"/>
      <c r="G108" s="45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</row>
    <row r="109" spans="1:69" s="44" customFormat="1" hidden="1" x14ac:dyDescent="0.25">
      <c r="A109" s="4"/>
      <c r="B109" s="4"/>
      <c r="C109" s="4"/>
      <c r="D109" s="4"/>
      <c r="E109" s="4"/>
      <c r="F109" s="4"/>
      <c r="G109" s="45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</row>
    <row r="110" spans="1:69" s="44" customFormat="1" hidden="1" x14ac:dyDescent="0.25">
      <c r="A110" s="4"/>
      <c r="B110" s="4"/>
      <c r="C110" s="4"/>
      <c r="D110" s="4"/>
      <c r="E110" s="4"/>
      <c r="F110" s="4"/>
      <c r="G110" s="45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</row>
    <row r="111" spans="1:69" s="44" customFormat="1" hidden="1" x14ac:dyDescent="0.25">
      <c r="A111" s="4"/>
      <c r="B111" s="4"/>
      <c r="C111" s="4"/>
      <c r="D111" s="4"/>
      <c r="E111" s="4"/>
      <c r="F111" s="4"/>
      <c r="G111" s="45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</row>
    <row r="112" spans="1:69" s="44" customFormat="1" hidden="1" x14ac:dyDescent="0.25">
      <c r="A112" s="4"/>
      <c r="B112" s="4"/>
      <c r="C112" s="4"/>
      <c r="D112" s="4"/>
      <c r="E112" s="4"/>
      <c r="F112" s="4"/>
      <c r="G112" s="45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</row>
    <row r="113" spans="1:69" s="44" customFormat="1" hidden="1" x14ac:dyDescent="0.25">
      <c r="A113" s="4"/>
      <c r="B113" s="4"/>
      <c r="C113" s="4"/>
      <c r="D113" s="4"/>
      <c r="E113" s="4"/>
      <c r="F113" s="4"/>
      <c r="G113" s="45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</row>
    <row r="114" spans="1:69" s="44" customFormat="1" hidden="1" x14ac:dyDescent="0.25">
      <c r="A114" s="4"/>
      <c r="B114" s="4"/>
      <c r="C114" s="4"/>
      <c r="D114" s="4"/>
      <c r="E114" s="4"/>
      <c r="F114" s="4"/>
      <c r="G114" s="45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</row>
    <row r="115" spans="1:69" s="44" customFormat="1" hidden="1" x14ac:dyDescent="0.25">
      <c r="A115" s="4"/>
      <c r="B115" s="4"/>
      <c r="C115" s="4"/>
      <c r="D115" s="4"/>
      <c r="E115" s="4"/>
      <c r="F115" s="4"/>
      <c r="G115" s="45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</row>
    <row r="116" spans="1:69" s="44" customFormat="1" hidden="1" x14ac:dyDescent="0.25">
      <c r="A116" s="4"/>
      <c r="B116" s="4"/>
      <c r="C116" s="4"/>
      <c r="D116" s="4"/>
      <c r="E116" s="4"/>
      <c r="F116" s="4"/>
      <c r="G116" s="45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</row>
    <row r="117" spans="1:69" s="44" customFormat="1" hidden="1" x14ac:dyDescent="0.25">
      <c r="A117" s="4"/>
      <c r="B117" s="4"/>
      <c r="C117" s="4"/>
      <c r="D117" s="4"/>
      <c r="E117" s="4"/>
      <c r="F117" s="4"/>
      <c r="G117" s="45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</row>
    <row r="118" spans="1:69" s="44" customFormat="1" hidden="1" x14ac:dyDescent="0.25">
      <c r="A118" s="4"/>
      <c r="B118" s="4"/>
      <c r="C118" s="4"/>
      <c r="D118" s="4"/>
      <c r="E118" s="4"/>
      <c r="F118" s="4"/>
      <c r="G118" s="45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</row>
    <row r="119" spans="1:69" s="44" customFormat="1" hidden="1" x14ac:dyDescent="0.25">
      <c r="A119" s="4"/>
      <c r="B119" s="4"/>
      <c r="C119" s="4"/>
      <c r="D119" s="4"/>
      <c r="E119" s="4"/>
      <c r="F119" s="4"/>
      <c r="G119" s="45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</row>
    <row r="120" spans="1:69" s="44" customFormat="1" x14ac:dyDescent="0.25">
      <c r="A120" s="4"/>
      <c r="B120" s="4"/>
      <c r="C120" s="4"/>
      <c r="D120" s="4"/>
      <c r="E120" s="4"/>
      <c r="F120" s="4"/>
      <c r="G120" s="45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</row>
    <row r="121" spans="1:69" s="44" customFormat="1" x14ac:dyDescent="0.25">
      <c r="A121" s="4"/>
      <c r="B121" s="4"/>
      <c r="C121" s="4"/>
      <c r="D121" s="4"/>
      <c r="E121" s="4"/>
      <c r="F121" s="4"/>
      <c r="G121" s="45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</row>
    <row r="122" spans="1:69" s="44" customFormat="1" x14ac:dyDescent="0.25">
      <c r="A122" s="4"/>
      <c r="B122" s="4"/>
      <c r="C122" s="4"/>
      <c r="D122" s="4"/>
      <c r="E122" s="4"/>
      <c r="F122" s="4"/>
      <c r="G122" s="45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</row>
    <row r="123" spans="1:69" s="44" customFormat="1" x14ac:dyDescent="0.25">
      <c r="A123" s="4"/>
      <c r="C123" s="4"/>
      <c r="D123" s="4"/>
      <c r="E123" s="4"/>
      <c r="F123" s="4"/>
      <c r="G123" s="45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</row>
    <row r="124" spans="1:69" s="44" customFormat="1" ht="13.2" hidden="1" customHeight="1" x14ac:dyDescent="0.25">
      <c r="A124" s="4"/>
      <c r="B124" s="4"/>
      <c r="C124" s="4"/>
      <c r="D124" s="4"/>
      <c r="E124" s="4"/>
      <c r="F124" s="4"/>
      <c r="G124" s="45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</row>
    <row r="125" spans="1:69" s="44" customFormat="1" ht="13.2" hidden="1" customHeight="1" x14ac:dyDescent="0.25">
      <c r="A125" s="4"/>
      <c r="B125" s="4"/>
      <c r="C125" s="4"/>
      <c r="D125" s="4"/>
      <c r="E125" s="4"/>
      <c r="F125" s="4"/>
      <c r="G125" s="45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</row>
    <row r="126" spans="1:69" s="44" customFormat="1" ht="13.2" hidden="1" customHeight="1" x14ac:dyDescent="0.25">
      <c r="A126" s="4"/>
      <c r="B126" s="4"/>
      <c r="C126" s="4"/>
      <c r="D126" s="4"/>
      <c r="E126" s="4"/>
      <c r="F126" s="4"/>
      <c r="G126" s="45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</row>
    <row r="127" spans="1:69" s="44" customFormat="1" ht="13.2" hidden="1" customHeight="1" x14ac:dyDescent="0.25">
      <c r="A127" s="4"/>
      <c r="B127" s="4"/>
      <c r="C127" s="4"/>
      <c r="D127" s="4"/>
      <c r="E127" s="4"/>
      <c r="F127" s="4"/>
      <c r="G127" s="45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</row>
    <row r="128" spans="1:69" s="44" customFormat="1" ht="13.2" hidden="1" customHeight="1" x14ac:dyDescent="0.25">
      <c r="A128" s="4"/>
      <c r="B128" s="4"/>
      <c r="C128" s="4"/>
      <c r="D128" s="4"/>
      <c r="E128" s="4"/>
      <c r="F128" s="4"/>
      <c r="G128" s="45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</row>
    <row r="129" spans="1:69" s="44" customFormat="1" ht="13.2" hidden="1" customHeight="1" x14ac:dyDescent="0.25">
      <c r="A129" s="4"/>
      <c r="B129" s="4"/>
      <c r="C129" s="4"/>
      <c r="D129" s="4"/>
      <c r="E129" s="4"/>
      <c r="F129" s="4"/>
      <c r="G129" s="45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</row>
    <row r="130" spans="1:69" s="44" customFormat="1" ht="13.2" hidden="1" customHeight="1" x14ac:dyDescent="0.25">
      <c r="A130" s="4"/>
      <c r="B130" s="4"/>
      <c r="C130" s="4"/>
      <c r="D130" s="4"/>
      <c r="E130" s="4"/>
      <c r="F130" s="4"/>
      <c r="G130" s="45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</row>
    <row r="131" spans="1:69" s="44" customFormat="1" ht="13.2" hidden="1" customHeight="1" x14ac:dyDescent="0.25">
      <c r="A131" s="4"/>
      <c r="B131" s="4"/>
      <c r="C131" s="4"/>
      <c r="D131" s="4"/>
      <c r="E131" s="4"/>
      <c r="F131" s="4"/>
      <c r="G131" s="45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</row>
    <row r="132" spans="1:69" s="44" customFormat="1" ht="13.2" hidden="1" customHeight="1" x14ac:dyDescent="0.25">
      <c r="A132" s="4"/>
      <c r="B132" s="4"/>
      <c r="C132" s="4"/>
      <c r="D132" s="4"/>
      <c r="E132" s="4"/>
      <c r="F132" s="4"/>
      <c r="G132" s="45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</row>
    <row r="133" spans="1:69" s="44" customFormat="1" ht="13.2" hidden="1" customHeight="1" x14ac:dyDescent="0.25">
      <c r="A133" s="4"/>
      <c r="B133" s="4"/>
      <c r="C133" s="4"/>
      <c r="D133" s="4"/>
      <c r="E133" s="4"/>
      <c r="F133" s="4"/>
      <c r="G133" s="45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</row>
    <row r="134" spans="1:69" s="44" customFormat="1" ht="13.2" hidden="1" customHeight="1" x14ac:dyDescent="0.25">
      <c r="A134" s="4"/>
      <c r="B134" s="4"/>
      <c r="C134" s="4"/>
      <c r="D134" s="4"/>
      <c r="E134" s="4"/>
      <c r="F134" s="4"/>
      <c r="G134" s="45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</row>
    <row r="135" spans="1:69" s="44" customFormat="1" ht="13.2" hidden="1" customHeight="1" x14ac:dyDescent="0.25">
      <c r="A135" s="4"/>
      <c r="B135" s="4"/>
      <c r="C135" s="4"/>
      <c r="D135" s="4"/>
      <c r="E135" s="4"/>
      <c r="F135" s="4"/>
      <c r="G135" s="45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</row>
    <row r="136" spans="1:69" s="44" customFormat="1" x14ac:dyDescent="0.25">
      <c r="A136" s="4"/>
      <c r="B136" s="4"/>
      <c r="C136" s="4"/>
      <c r="D136" s="4"/>
      <c r="E136" s="4"/>
      <c r="F136" s="4"/>
      <c r="G136" s="45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</row>
    <row r="137" spans="1:69" s="44" customFormat="1" x14ac:dyDescent="0.25">
      <c r="A137" s="4"/>
      <c r="B137" s="4"/>
      <c r="C137" s="4"/>
      <c r="D137" s="4"/>
      <c r="E137" s="4"/>
      <c r="F137" s="4"/>
      <c r="G137" s="45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</row>
    <row r="138" spans="1:69" s="44" customFormat="1" x14ac:dyDescent="0.25">
      <c r="A138" s="4"/>
      <c r="B138" s="4"/>
      <c r="C138" s="4"/>
      <c r="D138" s="4"/>
      <c r="E138" s="4"/>
      <c r="F138" s="4"/>
      <c r="G138" s="45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</row>
    <row r="139" spans="1:69" s="44" customFormat="1" x14ac:dyDescent="0.25">
      <c r="A139" s="4"/>
      <c r="B139" s="4"/>
      <c r="C139" s="4"/>
      <c r="D139" s="4"/>
      <c r="E139" s="4"/>
      <c r="F139" s="4"/>
      <c r="G139" s="45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</row>
    <row r="140" spans="1:69" s="44" customFormat="1" x14ac:dyDescent="0.25">
      <c r="A140" s="4"/>
      <c r="B140" s="4"/>
      <c r="C140" s="4"/>
      <c r="D140" s="4"/>
      <c r="E140" s="4"/>
      <c r="F140" s="4"/>
      <c r="G140" s="45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</row>
    <row r="141" spans="1:69" s="44" customFormat="1" x14ac:dyDescent="0.25">
      <c r="A141" s="4"/>
      <c r="B141" s="4"/>
      <c r="C141" s="4"/>
      <c r="D141" s="4"/>
      <c r="E141" s="4"/>
      <c r="F141" s="4"/>
      <c r="G141" s="45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</row>
    <row r="142" spans="1:69" s="44" customFormat="1" x14ac:dyDescent="0.25">
      <c r="A142" s="4"/>
      <c r="B142" s="4"/>
      <c r="C142" s="4"/>
      <c r="D142" s="4"/>
      <c r="E142" s="4"/>
      <c r="F142" s="4"/>
      <c r="G142" s="45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</row>
    <row r="143" spans="1:69" s="44" customFormat="1" x14ac:dyDescent="0.25">
      <c r="A143" s="4"/>
      <c r="B143" s="4"/>
      <c r="C143" s="4"/>
      <c r="D143" s="4"/>
      <c r="E143" s="4"/>
      <c r="F143" s="4"/>
      <c r="G143" s="45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</row>
    <row r="144" spans="1:69" s="44" customFormat="1" x14ac:dyDescent="0.25">
      <c r="A144" s="4"/>
      <c r="B144" s="4"/>
      <c r="C144" s="4"/>
      <c r="D144" s="4"/>
      <c r="E144" s="4"/>
      <c r="F144" s="4"/>
      <c r="G144" s="45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</row>
    <row r="145" spans="1:69" s="44" customFormat="1" x14ac:dyDescent="0.25">
      <c r="A145" s="4"/>
      <c r="B145" s="4"/>
      <c r="C145" s="4"/>
      <c r="D145" s="4"/>
      <c r="E145" s="4"/>
      <c r="F145" s="4"/>
      <c r="G145" s="45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</row>
  </sheetData>
  <mergeCells count="2">
    <mergeCell ref="C19:F19"/>
    <mergeCell ref="C50:F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C8BFF-F738-4DBA-B6FE-1446F095DC95}">
  <dimension ref="B3:G36"/>
  <sheetViews>
    <sheetView workbookViewId="0">
      <selection activeCell="H12" sqref="H12"/>
    </sheetView>
  </sheetViews>
  <sheetFormatPr defaultRowHeight="14.4" x14ac:dyDescent="0.3"/>
  <cols>
    <col min="3" max="3" width="48.77734375" customWidth="1"/>
  </cols>
  <sheetData>
    <row r="3" spans="2:7" x14ac:dyDescent="0.3">
      <c r="C3" t="s">
        <v>15</v>
      </c>
    </row>
    <row r="4" spans="2:7" x14ac:dyDescent="0.3">
      <c r="B4">
        <v>1</v>
      </c>
      <c r="C4" t="s">
        <v>16</v>
      </c>
      <c r="D4">
        <v>2</v>
      </c>
      <c r="E4" t="s">
        <v>17</v>
      </c>
      <c r="F4">
        <v>225000</v>
      </c>
      <c r="G4">
        <v>450000</v>
      </c>
    </row>
    <row r="5" spans="2:7" x14ac:dyDescent="0.3">
      <c r="B5">
        <v>2</v>
      </c>
      <c r="C5" t="s">
        <v>18</v>
      </c>
      <c r="D5">
        <v>2</v>
      </c>
      <c r="E5" t="s">
        <v>17</v>
      </c>
      <c r="F5">
        <v>240000</v>
      </c>
      <c r="G5">
        <v>480000</v>
      </c>
    </row>
    <row r="6" spans="2:7" x14ac:dyDescent="0.3">
      <c r="B6">
        <v>3</v>
      </c>
      <c r="C6" t="s">
        <v>19</v>
      </c>
      <c r="D6">
        <v>1</v>
      </c>
      <c r="E6" t="s">
        <v>17</v>
      </c>
      <c r="F6">
        <v>56800</v>
      </c>
      <c r="G6">
        <v>56800</v>
      </c>
    </row>
    <row r="7" spans="2:7" x14ac:dyDescent="0.3">
      <c r="B7">
        <v>4</v>
      </c>
      <c r="C7" t="s">
        <v>20</v>
      </c>
      <c r="D7">
        <v>1</v>
      </c>
      <c r="E7" t="s">
        <v>17</v>
      </c>
      <c r="F7">
        <v>14200</v>
      </c>
      <c r="G7">
        <v>14200</v>
      </c>
    </row>
    <row r="8" spans="2:7" x14ac:dyDescent="0.3">
      <c r="B8">
        <v>5</v>
      </c>
      <c r="C8" t="s">
        <v>21</v>
      </c>
      <c r="D8">
        <v>1</v>
      </c>
      <c r="E8" t="s">
        <v>17</v>
      </c>
      <c r="F8">
        <v>290000</v>
      </c>
      <c r="G8">
        <v>290000</v>
      </c>
    </row>
    <row r="9" spans="2:7" x14ac:dyDescent="0.3">
      <c r="B9">
        <v>6</v>
      </c>
      <c r="C9" t="s">
        <v>22</v>
      </c>
      <c r="D9">
        <v>1</v>
      </c>
      <c r="E9" t="s">
        <v>17</v>
      </c>
      <c r="F9">
        <v>160000</v>
      </c>
      <c r="G9">
        <v>160000</v>
      </c>
    </row>
    <row r="10" spans="2:7" x14ac:dyDescent="0.3">
      <c r="C10" t="s">
        <v>23</v>
      </c>
    </row>
    <row r="11" spans="2:7" x14ac:dyDescent="0.3">
      <c r="B11">
        <v>7</v>
      </c>
      <c r="C11" t="s">
        <v>24</v>
      </c>
      <c r="D11">
        <v>2</v>
      </c>
      <c r="E11" t="s">
        <v>17</v>
      </c>
      <c r="F11">
        <v>74000</v>
      </c>
      <c r="G11">
        <v>148000</v>
      </c>
    </row>
    <row r="12" spans="2:7" x14ac:dyDescent="0.3">
      <c r="B12">
        <v>8</v>
      </c>
      <c r="C12" t="s">
        <v>25</v>
      </c>
      <c r="D12">
        <v>1</v>
      </c>
      <c r="E12" t="s">
        <v>17</v>
      </c>
      <c r="F12">
        <v>12095</v>
      </c>
      <c r="G12">
        <v>12095</v>
      </c>
    </row>
    <row r="13" spans="2:7" x14ac:dyDescent="0.3">
      <c r="B13">
        <v>9</v>
      </c>
      <c r="C13" t="s">
        <v>26</v>
      </c>
      <c r="D13">
        <v>2</v>
      </c>
      <c r="E13" t="s">
        <v>17</v>
      </c>
      <c r="F13">
        <v>16980</v>
      </c>
      <c r="G13">
        <v>33960</v>
      </c>
    </row>
    <row r="14" spans="2:7" x14ac:dyDescent="0.3">
      <c r="B14">
        <v>10</v>
      </c>
      <c r="C14" t="s">
        <v>27</v>
      </c>
      <c r="D14">
        <v>1</v>
      </c>
      <c r="E14" t="s">
        <v>17</v>
      </c>
      <c r="F14">
        <v>7140</v>
      </c>
      <c r="G14">
        <v>7140</v>
      </c>
    </row>
    <row r="15" spans="2:7" x14ac:dyDescent="0.3">
      <c r="C15" t="s">
        <v>28</v>
      </c>
    </row>
    <row r="16" spans="2:7" x14ac:dyDescent="0.3">
      <c r="B16">
        <v>11</v>
      </c>
      <c r="C16" t="s">
        <v>29</v>
      </c>
      <c r="D16">
        <v>82</v>
      </c>
      <c r="E16" t="s">
        <v>17</v>
      </c>
      <c r="F16">
        <v>1050</v>
      </c>
      <c r="G16">
        <v>86100</v>
      </c>
    </row>
    <row r="17" spans="2:7" x14ac:dyDescent="0.3">
      <c r="B17">
        <v>12</v>
      </c>
      <c r="C17" t="s">
        <v>30</v>
      </c>
      <c r="D17">
        <v>10</v>
      </c>
      <c r="E17" t="s">
        <v>31</v>
      </c>
      <c r="F17">
        <v>350</v>
      </c>
      <c r="G17">
        <v>3500</v>
      </c>
    </row>
    <row r="18" spans="2:7" x14ac:dyDescent="0.3">
      <c r="B18">
        <v>13</v>
      </c>
      <c r="C18" t="s">
        <v>32</v>
      </c>
      <c r="D18">
        <v>3</v>
      </c>
      <c r="E18" t="s">
        <v>8</v>
      </c>
      <c r="F18">
        <v>2880</v>
      </c>
      <c r="G18">
        <v>8640</v>
      </c>
    </row>
    <row r="19" spans="2:7" x14ac:dyDescent="0.3">
      <c r="B19">
        <v>14</v>
      </c>
      <c r="C19" t="s">
        <v>33</v>
      </c>
      <c r="D19">
        <v>5</v>
      </c>
      <c r="E19" t="s">
        <v>17</v>
      </c>
      <c r="F19">
        <v>1400</v>
      </c>
      <c r="G19">
        <v>7000</v>
      </c>
    </row>
    <row r="20" spans="2:7" x14ac:dyDescent="0.3">
      <c r="C20" t="s">
        <v>34</v>
      </c>
    </row>
    <row r="21" spans="2:7" x14ac:dyDescent="0.3">
      <c r="B21">
        <v>15</v>
      </c>
      <c r="C21" t="s">
        <v>35</v>
      </c>
      <c r="D21">
        <v>1</v>
      </c>
      <c r="E21" t="s">
        <v>17</v>
      </c>
      <c r="F21">
        <v>22000</v>
      </c>
      <c r="G21">
        <v>22000</v>
      </c>
    </row>
    <row r="22" spans="2:7" x14ac:dyDescent="0.3">
      <c r="B22">
        <v>16</v>
      </c>
      <c r="C22" t="s">
        <v>36</v>
      </c>
      <c r="D22">
        <v>7</v>
      </c>
      <c r="E22" t="s">
        <v>17</v>
      </c>
      <c r="F22">
        <v>1770</v>
      </c>
      <c r="G22">
        <v>12390</v>
      </c>
    </row>
    <row r="23" spans="2:7" x14ac:dyDescent="0.3">
      <c r="B23">
        <v>17</v>
      </c>
      <c r="C23" t="s">
        <v>37</v>
      </c>
      <c r="D23">
        <v>5</v>
      </c>
      <c r="E23" t="s">
        <v>17</v>
      </c>
      <c r="F23">
        <v>2300</v>
      </c>
      <c r="G23">
        <v>11500</v>
      </c>
    </row>
    <row r="24" spans="2:7" x14ac:dyDescent="0.3">
      <c r="B24">
        <v>18</v>
      </c>
      <c r="C24" t="s">
        <v>38</v>
      </c>
      <c r="D24">
        <v>1</v>
      </c>
      <c r="E24" t="s">
        <v>39</v>
      </c>
      <c r="F24">
        <v>6800</v>
      </c>
      <c r="G24">
        <v>6800</v>
      </c>
    </row>
    <row r="25" spans="2:7" x14ac:dyDescent="0.3">
      <c r="C25" t="s">
        <v>40</v>
      </c>
    </row>
    <row r="26" spans="2:7" x14ac:dyDescent="0.3">
      <c r="B26">
        <v>19</v>
      </c>
      <c r="C26" t="s">
        <v>41</v>
      </c>
      <c r="D26">
        <v>3</v>
      </c>
      <c r="E26" t="s">
        <v>42</v>
      </c>
      <c r="F26">
        <v>2300</v>
      </c>
      <c r="G26">
        <v>6900</v>
      </c>
    </row>
    <row r="27" spans="2:7" x14ac:dyDescent="0.3">
      <c r="B27">
        <v>20</v>
      </c>
      <c r="C27" t="s">
        <v>43</v>
      </c>
      <c r="D27">
        <v>3</v>
      </c>
      <c r="E27" t="s">
        <v>42</v>
      </c>
      <c r="F27">
        <v>2450</v>
      </c>
      <c r="G27">
        <v>7350</v>
      </c>
    </row>
    <row r="28" spans="2:7" x14ac:dyDescent="0.3">
      <c r="C28" t="s">
        <v>44</v>
      </c>
    </row>
    <row r="29" spans="2:7" x14ac:dyDescent="0.3">
      <c r="B29">
        <v>21</v>
      </c>
      <c r="C29" t="s">
        <v>45</v>
      </c>
      <c r="D29">
        <v>1</v>
      </c>
      <c r="E29" t="s">
        <v>46</v>
      </c>
      <c r="F29">
        <v>160000</v>
      </c>
      <c r="G29">
        <v>160000</v>
      </c>
    </row>
    <row r="30" spans="2:7" x14ac:dyDescent="0.3">
      <c r="B30">
        <v>22</v>
      </c>
      <c r="C30" t="s">
        <v>47</v>
      </c>
      <c r="D30">
        <v>1</v>
      </c>
      <c r="E30" t="s">
        <v>46</v>
      </c>
      <c r="F30">
        <v>135000</v>
      </c>
      <c r="G30">
        <v>135000</v>
      </c>
    </row>
    <row r="31" spans="2:7" x14ac:dyDescent="0.3">
      <c r="B31">
        <v>23</v>
      </c>
      <c r="C31" t="s">
        <v>48</v>
      </c>
      <c r="D31">
        <v>1</v>
      </c>
      <c r="E31" t="s">
        <v>46</v>
      </c>
      <c r="F31">
        <v>38000</v>
      </c>
      <c r="G31">
        <v>38000</v>
      </c>
    </row>
    <row r="32" spans="2:7" x14ac:dyDescent="0.3">
      <c r="B32">
        <v>24</v>
      </c>
      <c r="C32" t="s">
        <v>49</v>
      </c>
      <c r="D32">
        <v>1</v>
      </c>
      <c r="E32" t="s">
        <v>46</v>
      </c>
      <c r="F32">
        <v>6000</v>
      </c>
      <c r="G32">
        <v>6000</v>
      </c>
    </row>
    <row r="33" spans="2:7" x14ac:dyDescent="0.3">
      <c r="B33">
        <v>25</v>
      </c>
      <c r="C33" t="s">
        <v>50</v>
      </c>
      <c r="D33">
        <v>1</v>
      </c>
      <c r="E33" t="s">
        <v>46</v>
      </c>
      <c r="F33">
        <v>8000</v>
      </c>
      <c r="G33">
        <v>8000</v>
      </c>
    </row>
    <row r="34" spans="2:7" x14ac:dyDescent="0.3">
      <c r="B34">
        <v>26</v>
      </c>
      <c r="C34" t="s">
        <v>51</v>
      </c>
      <c r="D34">
        <v>1</v>
      </c>
      <c r="E34" t="s">
        <v>46</v>
      </c>
      <c r="F34">
        <v>4000</v>
      </c>
      <c r="G34">
        <v>4000</v>
      </c>
    </row>
    <row r="35" spans="2:7" x14ac:dyDescent="0.3">
      <c r="B35">
        <v>27</v>
      </c>
      <c r="C35" t="s">
        <v>52</v>
      </c>
      <c r="D35">
        <v>1</v>
      </c>
      <c r="E35" t="s">
        <v>46</v>
      </c>
      <c r="F35">
        <v>11000</v>
      </c>
      <c r="G35">
        <v>11000</v>
      </c>
    </row>
    <row r="36" spans="2:7" x14ac:dyDescent="0.3">
      <c r="G36" s="50">
        <v>2186375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2022-03-10T06:10:35Z</dcterms:created>
  <dcterms:modified xsi:type="dcterms:W3CDTF">2022-03-10T12:13:19Z</dcterms:modified>
</cp:coreProperties>
</file>