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Тальяна\Desktop\проекты, эскизы\сон в летнюю ночь\"/>
    </mc:Choice>
  </mc:AlternateContent>
  <xr:revisionPtr revIDLastSave="0" documentId="13_ncr:1_{A864D173-DFBF-40F8-8929-72ECB99C75C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стоимость работ и материалов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90" i="1" l="1"/>
  <c r="E57" i="1"/>
  <c r="E88" i="1"/>
  <c r="E85" i="1"/>
  <c r="E92" i="1"/>
  <c r="E91" i="1"/>
  <c r="E89" i="1"/>
  <c r="E86" i="1"/>
  <c r="E84" i="1"/>
  <c r="E83" i="1"/>
  <c r="E82" i="1"/>
  <c r="E81" i="1"/>
  <c r="E80" i="1"/>
  <c r="E55" i="1"/>
  <c r="E78" i="1"/>
  <c r="E77" i="1"/>
  <c r="E63" i="1"/>
  <c r="E62" i="1"/>
  <c r="E61" i="1"/>
  <c r="E68" i="1"/>
  <c r="E35" i="1"/>
  <c r="E34" i="1"/>
  <c r="E33" i="1"/>
  <c r="E32" i="1"/>
  <c r="E31" i="1"/>
  <c r="E29" i="1"/>
  <c r="E27" i="1"/>
  <c r="E13" i="1"/>
  <c r="E16" i="1"/>
  <c r="E10" i="1"/>
  <c r="E15" i="1"/>
  <c r="E18" i="1"/>
  <c r="E17" i="1"/>
  <c r="E14" i="1"/>
  <c r="E12" i="1"/>
  <c r="E11" i="1"/>
  <c r="E9" i="1"/>
  <c r="E3" i="1"/>
  <c r="E4" i="1"/>
  <c r="E56" i="1"/>
  <c r="E75" i="1"/>
  <c r="E74" i="1"/>
  <c r="E73" i="1"/>
  <c r="E72" i="1"/>
  <c r="E71" i="1"/>
  <c r="E70" i="1"/>
  <c r="E69" i="1"/>
  <c r="E65" i="1"/>
  <c r="E64" i="1"/>
  <c r="E59" i="1"/>
  <c r="E58" i="1"/>
  <c r="E66" i="1"/>
  <c r="E93" i="1" l="1"/>
  <c r="E37" i="1"/>
  <c r="E94" i="1" l="1"/>
  <c r="E95" i="1" s="1"/>
  <c r="E6" i="1"/>
  <c r="E7" i="1"/>
  <c r="E52" i="1" l="1"/>
</calcChain>
</file>

<file path=xl/sharedStrings.xml><?xml version="1.0" encoding="utf-8"?>
<sst xmlns="http://schemas.openxmlformats.org/spreadsheetml/2006/main" count="78" uniqueCount="77">
  <si>
    <t>№п/п</t>
  </si>
  <si>
    <t>Наименование работ</t>
  </si>
  <si>
    <t xml:space="preserve">Стоимость общая </t>
  </si>
  <si>
    <t>Цена за ед.</t>
  </si>
  <si>
    <t>количество</t>
  </si>
  <si>
    <t xml:space="preserve"> </t>
  </si>
  <si>
    <t>1. РАБОТЫ ПО ПОДГОТОВКЕ ТЕРРИТОРИИ</t>
  </si>
  <si>
    <t>ИТОГО РАБОТ:</t>
  </si>
  <si>
    <t>МАТЕРИАЛЫ</t>
  </si>
  <si>
    <t>Подготовка территории, снятие дерна, вынос проекта, м2</t>
  </si>
  <si>
    <t>Вывоз дерна</t>
  </si>
  <si>
    <t>Создание холмов , завоз грунта, планировка, м3</t>
  </si>
  <si>
    <t>2. РАБОТЫ ПО СОЗДАНИЮ ХОЛМОВ</t>
  </si>
  <si>
    <t>Устройство каркаса, п.м.</t>
  </si>
  <si>
    <t>Засыпка песчанной подушки с трамбовкой, м2</t>
  </si>
  <si>
    <t xml:space="preserve">Растил геоткани , м2 </t>
  </si>
  <si>
    <t>Установка подпорных стен из металла, шт</t>
  </si>
  <si>
    <t>Выемка грунта вручную под водоем с формированием чаши, глубиной 0,1-0,3м, м3</t>
  </si>
  <si>
    <t>Подготовка основания под дорожку на отмели, установка готовых волн на общее основание дорожки,п.м.</t>
  </si>
  <si>
    <t>Растил EPDM мембраны, м2</t>
  </si>
  <si>
    <t xml:space="preserve">Установка и подключение скиммера, </t>
  </si>
  <si>
    <t>Установка и подключение туманообразующей установки</t>
  </si>
  <si>
    <t>Устройство береговой линии с нависающей растительностью над кромкой воды.</t>
  </si>
  <si>
    <t>Установка авторских скульптур</t>
  </si>
  <si>
    <t>Устройство светового короба у основание холмов, в "незаросших ранах" подключение светодиодного освещение, п.м.</t>
  </si>
  <si>
    <t>Деревья (Бузина красная), высота 2-3м, шт</t>
  </si>
  <si>
    <t>Кустарники в массиве(ива ползучая), шт.</t>
  </si>
  <si>
    <t>Кустарники отдельнорастущие, (хвойные, лиственные)</t>
  </si>
  <si>
    <t>Посадка многолетников, м2</t>
  </si>
  <si>
    <t>3. РАБОТЫ ПО СОЗДАНИЮ ВОДОЕМА</t>
  </si>
  <si>
    <t>4. УСТАНОВКА МАФ</t>
  </si>
  <si>
    <t xml:space="preserve">5. УСТРОЙСТВО ПОДСВЕТКИ </t>
  </si>
  <si>
    <t>6. ПОСАДКА РАСТЕНИЙ</t>
  </si>
  <si>
    <t>Растил газона из овсянницы, м2</t>
  </si>
  <si>
    <t>7. ДЕМОНТАЖ</t>
  </si>
  <si>
    <t>Демонтаж сада</t>
  </si>
  <si>
    <t>Торфо-песчанная смесь, м3</t>
  </si>
  <si>
    <t xml:space="preserve">Гравий, фр 5-20, тонна </t>
  </si>
  <si>
    <t>Подпорные стенки, металл 2мм с ребрами жесткости, высота 800мм, длина 4700мм</t>
  </si>
  <si>
    <t>Песок, тонна</t>
  </si>
  <si>
    <t>1.  МАТЕРИАЛЫ ДЛЯ ХОЛМОВ</t>
  </si>
  <si>
    <t xml:space="preserve">Ребра Земли-корни, шт </t>
  </si>
  <si>
    <t>Световой коробоб со светодиодным освещением, комплект</t>
  </si>
  <si>
    <t>Профиль 2мм 40*60мм, м.п.</t>
  </si>
  <si>
    <t>Металлическая полоса 4мм *40мм, м.п.</t>
  </si>
  <si>
    <t>Винипласт 4мм, лист</t>
  </si>
  <si>
    <t>Геотестиль, 150г/м2, м2</t>
  </si>
  <si>
    <t>Мембрана EPDM, Fireston, м2</t>
  </si>
  <si>
    <t xml:space="preserve">Скиммер </t>
  </si>
  <si>
    <t>Фитинги, шланги.., комплект</t>
  </si>
  <si>
    <t>Туманообразующая установка</t>
  </si>
  <si>
    <t>Фанера, 12мм, лист 2,4*1,2м, шт</t>
  </si>
  <si>
    <t>Волны из бетона для дорожки, шт</t>
  </si>
  <si>
    <t>Лиственница, доска, м3</t>
  </si>
  <si>
    <t>Крепеж для дорожки</t>
  </si>
  <si>
    <t xml:space="preserve">Рога </t>
  </si>
  <si>
    <t>2.  МАТЕРИАЛЫ ДЛЯ ВОДОЕМА</t>
  </si>
  <si>
    <t>3.  МАФ</t>
  </si>
  <si>
    <t>Бузина красная, WRB60</t>
  </si>
  <si>
    <t>4. ПОСАДОЧНЫЙ МАТЕРИАЛ</t>
  </si>
  <si>
    <t>Газон рулонный из овсянницы, м2</t>
  </si>
  <si>
    <t>Барбарис Тунберга "Грин Орнамент", С10</t>
  </si>
  <si>
    <t>Ель сизая "Zukerhut" , сформированные конусом, высота 70-80см, шт.</t>
  </si>
  <si>
    <t>Ива ползучая, С5, шт</t>
  </si>
  <si>
    <t>Засыпка галькой, тонна</t>
  </si>
  <si>
    <t>Скульптура лесных жителей</t>
  </si>
  <si>
    <t>Ель сизая "Zukerhut" , сформированные конусом, высота 40 см, шт.</t>
  </si>
  <si>
    <t>Горец стеблеобъемлющий, С5</t>
  </si>
  <si>
    <t>Гравилат чилийский, С2</t>
  </si>
  <si>
    <t>Осока горная, С2</t>
  </si>
  <si>
    <t>Молиния голубая "Эдит Дадзус", С2</t>
  </si>
  <si>
    <t>Эшольция, ящик</t>
  </si>
  <si>
    <t>Металлический короб для расщелин, металл, шт.</t>
  </si>
  <si>
    <t>Шалфей дубравный ‘New Dimension Blue’, С2шт</t>
  </si>
  <si>
    <t>Транспортные расходы 5%</t>
  </si>
  <si>
    <t>ИТОГО МАТЕРИАЛЫ: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</si>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</sst>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b/>
      <i/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16" fontId="3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6" fillId="0" borderId="4" xfId="0" applyFont="1" applyBorder="1"/>
    <xf numFmtId="0" fontId="6" fillId="0" borderId="4" xfId="0" applyFont="1" applyBorder="1" applyAlignment="1">
      <alignment wrapText="1"/>
    </xf>
    <xf numFmtId="0" fontId="0" fillId="2" borderId="5" xfId="0" applyFill="1" applyBorder="1"/>
    <xf numFmtId="0" fontId="0" fillId="2" borderId="5" xfId="0" applyFill="1" applyBorder="1" applyAlignment="1">
      <alignment wrapText="1"/>
    </xf>
    <xf numFmtId="0" fontId="6" fillId="0" borderId="1" xfId="0" applyFont="1" applyBorder="1" applyAlignment="1">
      <alignment horizontal="center"/>
    </xf>
    <xf numFmtId="0" fontId="5" fillId="3" borderId="2" xfId="0" applyFont="1" applyFill="1" applyBorder="1" applyAlignment="1">
      <alignment wrapText="1"/>
    </xf>
    <xf numFmtId="0" fontId="4" fillId="3" borderId="3" xfId="0" applyFont="1" applyFill="1" applyBorder="1" applyAlignment="1">
      <alignment wrapText="1"/>
    </xf>
    <xf numFmtId="0" fontId="2" fillId="4" borderId="2" xfId="0" applyFont="1" applyFill="1" applyBorder="1"/>
    <xf numFmtId="0" fontId="2" fillId="4" borderId="3" xfId="0" applyFont="1" applyFill="1" applyBorder="1"/>
    <xf numFmtId="0" fontId="2" fillId="3" borderId="2" xfId="0" applyFont="1" applyFill="1" applyBorder="1"/>
    <xf numFmtId="0" fontId="2" fillId="3" borderId="3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95"/>
  <sheetViews>
    <sheetView tabSelected="1" workbookViewId="0">
      <selection activeCell="H90" sqref="H90"/>
    </sheetView>
  </sheetViews>
  <sheetFormatPr defaultRowHeight="14.5" x14ac:dyDescent="0.35"/>
  <cols>
    <col min="1" max="1" width="4.90625" customWidth="1"/>
    <col min="2" max="2" width="49.90625" style="1" customWidth="1"/>
    <col min="3" max="3" width="7.08984375" style="1" customWidth="1"/>
    <col min="4" max="4" width="7.1796875" customWidth="1"/>
    <col min="5" max="5" width="13.6328125" customWidth="1"/>
  </cols>
  <sheetData>
    <row r="1" spans="1:5" ht="24.5" x14ac:dyDescent="0.35">
      <c r="A1" s="2" t="s">
        <v>0</v>
      </c>
      <c r="B1" s="3" t="s">
        <v>1</v>
      </c>
      <c r="C1" s="3" t="s">
        <v>4</v>
      </c>
      <c r="D1" s="3" t="s">
        <v>3</v>
      </c>
      <c r="E1" s="3" t="s">
        <v>2</v>
      </c>
    </row>
    <row r="2" spans="1:5" x14ac:dyDescent="0.35">
      <c r="A2" s="13" t="s">
        <v>6</v>
      </c>
      <c r="B2" s="14"/>
      <c r="C2" s="14"/>
      <c r="D2" s="14"/>
      <c r="E2" s="14"/>
    </row>
    <row r="3" spans="1:5" ht="14.5" customHeight="1" x14ac:dyDescent="0.35">
      <c r="A3" s="4"/>
      <c r="B3" s="7" t="s">
        <v>9</v>
      </c>
      <c r="C3" s="7">
        <v>1</v>
      </c>
      <c r="D3" s="7">
        <v>5000</v>
      </c>
      <c r="E3" s="7">
        <f t="shared" ref="E3" si="0">SUM(C3*D3)</f>
        <v>5000</v>
      </c>
    </row>
    <row r="4" spans="1:5" ht="14.5" customHeight="1" x14ac:dyDescent="0.35">
      <c r="A4" s="4"/>
      <c r="B4" s="7" t="s">
        <v>10</v>
      </c>
      <c r="C4" s="7">
        <v>1</v>
      </c>
      <c r="D4" s="7">
        <v>10000</v>
      </c>
      <c r="E4" s="7">
        <f t="shared" ref="E4" si="1">SUM(C4*D4)</f>
        <v>10000</v>
      </c>
    </row>
    <row r="5" spans="1:5" x14ac:dyDescent="0.35">
      <c r="A5" s="13" t="s">
        <v>12</v>
      </c>
      <c r="B5" s="14"/>
      <c r="C5" s="14"/>
      <c r="D5" s="14"/>
      <c r="E5" s="14"/>
    </row>
    <row r="6" spans="1:5" ht="16.5" customHeight="1" x14ac:dyDescent="0.35">
      <c r="A6" s="4"/>
      <c r="B6" s="7" t="s">
        <v>11</v>
      </c>
      <c r="C6" s="7">
        <v>30</v>
      </c>
      <c r="D6" s="7">
        <v>1000</v>
      </c>
      <c r="E6" s="7">
        <f>SUM(C6*D6)</f>
        <v>30000</v>
      </c>
    </row>
    <row r="7" spans="1:5" ht="18" customHeight="1" x14ac:dyDescent="0.35">
      <c r="A7" s="4"/>
      <c r="B7" s="7" t="s">
        <v>16</v>
      </c>
      <c r="C7" s="7">
        <v>2</v>
      </c>
      <c r="D7" s="7">
        <v>3500</v>
      </c>
      <c r="E7" s="7">
        <f>SUM(C7*D7)</f>
        <v>7000</v>
      </c>
    </row>
    <row r="8" spans="1:5" x14ac:dyDescent="0.35">
      <c r="A8" s="13" t="s">
        <v>29</v>
      </c>
      <c r="B8" s="14"/>
      <c r="C8" s="14"/>
      <c r="D8" s="14"/>
      <c r="E8" s="14"/>
    </row>
    <row r="9" spans="1:5" ht="26.5" x14ac:dyDescent="0.35">
      <c r="A9" s="6"/>
      <c r="B9" s="7" t="s">
        <v>17</v>
      </c>
      <c r="C9" s="7">
        <v>7.2</v>
      </c>
      <c r="D9" s="12">
        <v>2500</v>
      </c>
      <c r="E9" s="12">
        <f>SUM(C9*D9)</f>
        <v>18000</v>
      </c>
    </row>
    <row r="10" spans="1:5" x14ac:dyDescent="0.35">
      <c r="A10" s="6"/>
      <c r="B10" s="7" t="s">
        <v>14</v>
      </c>
      <c r="C10" s="7">
        <v>24</v>
      </c>
      <c r="D10" s="12">
        <v>80</v>
      </c>
      <c r="E10" s="12">
        <f t="shared" ref="E10" si="2">SUM(C10*D10)</f>
        <v>1920</v>
      </c>
    </row>
    <row r="11" spans="1:5" x14ac:dyDescent="0.35">
      <c r="A11" s="6"/>
      <c r="B11" s="7" t="s">
        <v>13</v>
      </c>
      <c r="C11" s="7">
        <v>31</v>
      </c>
      <c r="D11" s="12">
        <v>950</v>
      </c>
      <c r="E11" s="12">
        <f t="shared" ref="E11:E17" si="3">SUM(C11*D11)</f>
        <v>29450</v>
      </c>
    </row>
    <row r="12" spans="1:5" x14ac:dyDescent="0.35">
      <c r="A12" s="6"/>
      <c r="B12" s="7" t="s">
        <v>15</v>
      </c>
      <c r="C12" s="7">
        <v>30</v>
      </c>
      <c r="D12" s="12">
        <v>50</v>
      </c>
      <c r="E12" s="12">
        <f t="shared" si="3"/>
        <v>1500</v>
      </c>
    </row>
    <row r="13" spans="1:5" x14ac:dyDescent="0.35">
      <c r="A13" s="6"/>
      <c r="B13" s="7" t="s">
        <v>19</v>
      </c>
      <c r="C13" s="7">
        <v>30</v>
      </c>
      <c r="D13" s="12">
        <v>350</v>
      </c>
      <c r="E13" s="12">
        <f t="shared" ref="E13" si="4">SUM(C13*D13)</f>
        <v>10500</v>
      </c>
    </row>
    <row r="14" spans="1:5" ht="26.5" x14ac:dyDescent="0.35">
      <c r="A14" s="6"/>
      <c r="B14" s="7" t="s">
        <v>22</v>
      </c>
      <c r="C14" s="7">
        <v>31</v>
      </c>
      <c r="D14" s="12">
        <v>200</v>
      </c>
      <c r="E14" s="12">
        <f t="shared" si="3"/>
        <v>6200</v>
      </c>
    </row>
    <row r="15" spans="1:5" ht="26.5" x14ac:dyDescent="0.35">
      <c r="A15" s="6"/>
      <c r="B15" s="7" t="s">
        <v>18</v>
      </c>
      <c r="C15" s="7">
        <v>9</v>
      </c>
      <c r="D15" s="12">
        <v>550</v>
      </c>
      <c r="E15" s="12">
        <f>SUM(C15*D15)</f>
        <v>4950</v>
      </c>
    </row>
    <row r="16" spans="1:5" ht="15" customHeight="1" x14ac:dyDescent="0.35">
      <c r="A16" s="6"/>
      <c r="B16" s="7" t="s">
        <v>20</v>
      </c>
      <c r="C16" s="7">
        <v>1</v>
      </c>
      <c r="D16" s="12">
        <v>15000</v>
      </c>
      <c r="E16" s="12">
        <f t="shared" ref="E16" si="5">SUM(C16*D16)</f>
        <v>15000</v>
      </c>
    </row>
    <row r="17" spans="1:5" ht="15" customHeight="1" x14ac:dyDescent="0.35">
      <c r="A17" s="6"/>
      <c r="B17" s="7" t="s">
        <v>21</v>
      </c>
      <c r="C17" s="7">
        <v>1</v>
      </c>
      <c r="D17" s="12">
        <v>5000</v>
      </c>
      <c r="E17" s="12">
        <f t="shared" si="3"/>
        <v>5000</v>
      </c>
    </row>
    <row r="18" spans="1:5" ht="16.5" customHeight="1" x14ac:dyDescent="0.35">
      <c r="A18" s="6"/>
      <c r="B18" s="7" t="s">
        <v>64</v>
      </c>
      <c r="C18" s="7">
        <v>5</v>
      </c>
      <c r="D18" s="12">
        <v>2000</v>
      </c>
      <c r="E18" s="12">
        <f>SUM(C18*D18)</f>
        <v>10000</v>
      </c>
    </row>
    <row r="19" spans="1:5" hidden="1" x14ac:dyDescent="0.35">
      <c r="A19" s="6"/>
      <c r="B19" s="7"/>
      <c r="C19" s="7"/>
      <c r="D19" s="6"/>
      <c r="E19" s="6"/>
    </row>
    <row r="20" spans="1:5" hidden="1" x14ac:dyDescent="0.35">
      <c r="A20" s="6"/>
      <c r="B20" s="7"/>
      <c r="C20" s="7"/>
      <c r="D20" s="6"/>
      <c r="E20" s="6"/>
    </row>
    <row r="21" spans="1:5" hidden="1" x14ac:dyDescent="0.35">
      <c r="A21" s="6"/>
      <c r="B21" s="7"/>
      <c r="C21" s="7"/>
      <c r="D21" s="6"/>
      <c r="E21" s="6"/>
    </row>
    <row r="22" spans="1:5" hidden="1" x14ac:dyDescent="0.35">
      <c r="A22" s="6"/>
      <c r="B22" s="7"/>
      <c r="C22" s="7"/>
      <c r="D22" s="6"/>
      <c r="E22" s="6"/>
    </row>
    <row r="23" spans="1:5" hidden="1" x14ac:dyDescent="0.35">
      <c r="A23" s="6"/>
      <c r="B23" s="7"/>
      <c r="C23" s="7"/>
      <c r="D23" s="6"/>
      <c r="E23" s="6"/>
    </row>
    <row r="24" spans="1:5" hidden="1" x14ac:dyDescent="0.35">
      <c r="A24" s="6"/>
      <c r="B24" s="7"/>
      <c r="C24" s="7"/>
      <c r="D24" s="6"/>
      <c r="E24" s="6"/>
    </row>
    <row r="25" spans="1:5" hidden="1" x14ac:dyDescent="0.35">
      <c r="A25" s="8"/>
      <c r="B25" s="9"/>
      <c r="C25" s="9"/>
      <c r="D25" s="8"/>
      <c r="E25" s="8"/>
    </row>
    <row r="26" spans="1:5" x14ac:dyDescent="0.35">
      <c r="A26" s="13" t="s">
        <v>30</v>
      </c>
      <c r="B26" s="14"/>
      <c r="C26" s="14"/>
      <c r="D26" s="14"/>
      <c r="E26" s="14"/>
    </row>
    <row r="27" spans="1:5" x14ac:dyDescent="0.35">
      <c r="A27" s="6"/>
      <c r="B27" s="7" t="s">
        <v>23</v>
      </c>
      <c r="C27" s="7">
        <v>3</v>
      </c>
      <c r="D27" s="12">
        <v>5000</v>
      </c>
      <c r="E27" s="12">
        <f>SUM(C27*D27)</f>
        <v>15000</v>
      </c>
    </row>
    <row r="28" spans="1:5" x14ac:dyDescent="0.35">
      <c r="A28" s="13" t="s">
        <v>31</v>
      </c>
      <c r="B28" s="14"/>
      <c r="C28" s="14"/>
      <c r="D28" s="14"/>
      <c r="E28" s="14"/>
    </row>
    <row r="29" spans="1:5" ht="50.5" customHeight="1" x14ac:dyDescent="0.35">
      <c r="A29" s="6"/>
      <c r="B29" s="7" t="s">
        <v>24</v>
      </c>
      <c r="C29" s="7">
        <v>30</v>
      </c>
      <c r="D29" s="12">
        <v>2000</v>
      </c>
      <c r="E29" s="12">
        <f>SUM(C29*D29)</f>
        <v>60000</v>
      </c>
    </row>
    <row r="30" spans="1:5" x14ac:dyDescent="0.35">
      <c r="A30" s="13" t="s">
        <v>32</v>
      </c>
      <c r="B30" s="14"/>
      <c r="C30" s="14"/>
      <c r="D30" s="14"/>
      <c r="E30" s="14"/>
    </row>
    <row r="31" spans="1:5" x14ac:dyDescent="0.35">
      <c r="A31" s="6"/>
      <c r="B31" s="7" t="s">
        <v>25</v>
      </c>
      <c r="C31" s="7">
        <v>6</v>
      </c>
      <c r="D31" s="12">
        <v>5000</v>
      </c>
      <c r="E31" s="12">
        <f>SUM(C31*D31)</f>
        <v>30000</v>
      </c>
    </row>
    <row r="32" spans="1:5" x14ac:dyDescent="0.35">
      <c r="A32" s="6"/>
      <c r="B32" s="7" t="s">
        <v>26</v>
      </c>
      <c r="C32" s="7">
        <v>120</v>
      </c>
      <c r="D32" s="12">
        <v>500</v>
      </c>
      <c r="E32" s="12">
        <f t="shared" ref="E32:E35" si="6">SUM(C32*D32)</f>
        <v>60000</v>
      </c>
    </row>
    <row r="33" spans="1:5" x14ac:dyDescent="0.35">
      <c r="A33" s="6"/>
      <c r="B33" s="7" t="s">
        <v>27</v>
      </c>
      <c r="C33" s="7">
        <v>28</v>
      </c>
      <c r="D33" s="12">
        <v>1200</v>
      </c>
      <c r="E33" s="12">
        <f t="shared" si="6"/>
        <v>33600</v>
      </c>
    </row>
    <row r="34" spans="1:5" x14ac:dyDescent="0.35">
      <c r="A34" s="6"/>
      <c r="B34" s="7" t="s">
        <v>28</v>
      </c>
      <c r="C34" s="7">
        <v>7</v>
      </c>
      <c r="D34" s="12">
        <v>1200</v>
      </c>
      <c r="E34" s="12">
        <f t="shared" si="6"/>
        <v>8400</v>
      </c>
    </row>
    <row r="35" spans="1:5" x14ac:dyDescent="0.35">
      <c r="A35" s="6"/>
      <c r="B35" s="7" t="s">
        <v>33</v>
      </c>
      <c r="C35" s="7">
        <v>50</v>
      </c>
      <c r="D35" s="12">
        <v>350</v>
      </c>
      <c r="E35" s="12">
        <f t="shared" si="6"/>
        <v>17500</v>
      </c>
    </row>
    <row r="36" spans="1:5" x14ac:dyDescent="0.35">
      <c r="A36" s="13" t="s">
        <v>34</v>
      </c>
      <c r="B36" s="14"/>
      <c r="C36" s="14"/>
      <c r="D36" s="14"/>
      <c r="E36" s="14"/>
    </row>
    <row r="37" spans="1:5" ht="12" customHeight="1" x14ac:dyDescent="0.35">
      <c r="A37" s="5"/>
      <c r="B37" s="7" t="s">
        <v>35</v>
      </c>
      <c r="C37" s="7">
        <v>1</v>
      </c>
      <c r="D37" s="7">
        <v>50000</v>
      </c>
      <c r="E37" s="7">
        <f>SUM(C37*D37)</f>
        <v>50000</v>
      </c>
    </row>
    <row r="38" spans="1:5" hidden="1" x14ac:dyDescent="0.35">
      <c r="A38" s="6"/>
      <c r="B38" s="7"/>
      <c r="C38" s="7"/>
      <c r="D38" s="6"/>
      <c r="E38" s="6"/>
    </row>
    <row r="39" spans="1:5" hidden="1" x14ac:dyDescent="0.35">
      <c r="A39" s="6"/>
      <c r="B39" s="7"/>
      <c r="C39" s="7"/>
      <c r="D39" s="6"/>
      <c r="E39" s="6"/>
    </row>
    <row r="40" spans="1:5" hidden="1" x14ac:dyDescent="0.35">
      <c r="A40" s="6"/>
      <c r="B40" s="7"/>
      <c r="C40" s="7"/>
      <c r="D40" s="6"/>
      <c r="E40" s="6"/>
    </row>
    <row r="41" spans="1:5" hidden="1" x14ac:dyDescent="0.35">
      <c r="A41" s="6"/>
      <c r="B41" s="7"/>
      <c r="C41" s="7"/>
      <c r="D41" s="6"/>
      <c r="E41" s="6"/>
    </row>
    <row r="42" spans="1:5" hidden="1" x14ac:dyDescent="0.35">
      <c r="A42" s="6"/>
      <c r="B42" s="7"/>
      <c r="C42" s="7"/>
      <c r="D42" s="6"/>
      <c r="E42" s="6"/>
    </row>
    <row r="43" spans="1:5" hidden="1" x14ac:dyDescent="0.35">
      <c r="A43" s="6"/>
      <c r="B43" s="7"/>
      <c r="C43" s="7"/>
      <c r="D43" s="6"/>
      <c r="E43" s="6"/>
    </row>
    <row r="44" spans="1:5" hidden="1" x14ac:dyDescent="0.35">
      <c r="A44" s="8"/>
      <c r="B44" s="9"/>
      <c r="C44" s="9"/>
      <c r="D44" s="8"/>
      <c r="E44" s="8"/>
    </row>
    <row r="45" spans="1:5" hidden="1" x14ac:dyDescent="0.35">
      <c r="A45" s="6"/>
      <c r="B45" s="7"/>
      <c r="C45" s="7"/>
      <c r="D45" s="6"/>
      <c r="E45" s="6"/>
    </row>
    <row r="46" spans="1:5" hidden="1" x14ac:dyDescent="0.35">
      <c r="A46" s="6"/>
      <c r="B46" s="7"/>
      <c r="C46" s="7"/>
      <c r="D46" s="6"/>
      <c r="E46" s="6"/>
    </row>
    <row r="47" spans="1:5" hidden="1" x14ac:dyDescent="0.35">
      <c r="A47" s="6"/>
      <c r="B47" s="7"/>
      <c r="C47" s="7"/>
      <c r="D47" s="6"/>
      <c r="E47" s="6"/>
    </row>
    <row r="48" spans="1:5" hidden="1" x14ac:dyDescent="0.35">
      <c r="A48" s="6"/>
      <c r="B48" s="7"/>
      <c r="C48" s="7"/>
      <c r="D48" s="6"/>
      <c r="E48" s="6"/>
    </row>
    <row r="49" spans="1:5" hidden="1" x14ac:dyDescent="0.35">
      <c r="A49" s="6"/>
      <c r="B49" s="7"/>
      <c r="C49" s="7"/>
      <c r="D49" s="6"/>
      <c r="E49" s="6"/>
    </row>
    <row r="50" spans="1:5" hidden="1" x14ac:dyDescent="0.35">
      <c r="A50" s="6"/>
      <c r="B50" s="7"/>
      <c r="C50" s="7"/>
      <c r="D50" s="6"/>
      <c r="E50" s="6"/>
    </row>
    <row r="51" spans="1:5" hidden="1" x14ac:dyDescent="0.35">
      <c r="A51" s="8"/>
      <c r="B51" s="9"/>
      <c r="C51" s="9"/>
      <c r="D51" s="8"/>
      <c r="E51" s="8"/>
    </row>
    <row r="52" spans="1:5" x14ac:dyDescent="0.35">
      <c r="A52" s="10"/>
      <c r="B52" s="11" t="s">
        <v>7</v>
      </c>
      <c r="C52" s="11"/>
      <c r="D52" s="10"/>
      <c r="E52" s="10">
        <f>SUM(E3:E51)</f>
        <v>429020</v>
      </c>
    </row>
    <row r="53" spans="1:5" x14ac:dyDescent="0.35">
      <c r="A53" s="15" t="s">
        <v>8</v>
      </c>
      <c r="B53" s="16"/>
      <c r="C53" s="16"/>
      <c r="D53" s="16"/>
      <c r="E53" s="16"/>
    </row>
    <row r="54" spans="1:5" x14ac:dyDescent="0.35">
      <c r="A54" s="17" t="s">
        <v>40</v>
      </c>
      <c r="B54" s="18"/>
      <c r="C54" s="18"/>
      <c r="D54" s="18"/>
      <c r="E54" s="18"/>
    </row>
    <row r="55" spans="1:5" x14ac:dyDescent="0.35">
      <c r="A55" s="4"/>
      <c r="B55" s="5" t="s">
        <v>36</v>
      </c>
      <c r="C55" s="5">
        <v>30</v>
      </c>
      <c r="D55" s="5">
        <v>1200</v>
      </c>
      <c r="E55" s="5">
        <f>SUM(C55*D55)</f>
        <v>36000</v>
      </c>
    </row>
    <row r="56" spans="1:5" ht="24.5" x14ac:dyDescent="0.35">
      <c r="A56" s="4"/>
      <c r="B56" s="5" t="s">
        <v>38</v>
      </c>
      <c r="C56" s="5">
        <v>2</v>
      </c>
      <c r="D56" s="5">
        <v>20000</v>
      </c>
      <c r="E56" s="5">
        <f>SUM(C56*D56)</f>
        <v>40000</v>
      </c>
    </row>
    <row r="57" spans="1:5" ht="16.5" customHeight="1" x14ac:dyDescent="0.35">
      <c r="A57" s="4"/>
      <c r="B57" s="7" t="s">
        <v>72</v>
      </c>
      <c r="C57" s="7">
        <v>6</v>
      </c>
      <c r="D57" s="7">
        <v>3000</v>
      </c>
      <c r="E57" s="7">
        <f>SUM(C57*D57)</f>
        <v>18000</v>
      </c>
    </row>
    <row r="58" spans="1:5" x14ac:dyDescent="0.35">
      <c r="A58" s="6"/>
      <c r="B58" s="5" t="s">
        <v>41</v>
      </c>
      <c r="C58" s="5">
        <v>10</v>
      </c>
      <c r="D58" s="5">
        <v>2500</v>
      </c>
      <c r="E58" s="5">
        <f t="shared" ref="E58:E75" si="7">SUM(C58*D58)</f>
        <v>25000</v>
      </c>
    </row>
    <row r="59" spans="1:5" x14ac:dyDescent="0.35">
      <c r="A59" s="6"/>
      <c r="B59" s="5" t="s">
        <v>42</v>
      </c>
      <c r="C59" s="5">
        <v>1</v>
      </c>
      <c r="D59" s="5">
        <v>160000</v>
      </c>
      <c r="E59" s="5">
        <f t="shared" si="7"/>
        <v>160000</v>
      </c>
    </row>
    <row r="60" spans="1:5" x14ac:dyDescent="0.35">
      <c r="A60" s="17" t="s">
        <v>56</v>
      </c>
      <c r="B60" s="18"/>
      <c r="C60" s="18"/>
      <c r="D60" s="18"/>
      <c r="E60" s="18"/>
    </row>
    <row r="61" spans="1:5" x14ac:dyDescent="0.35">
      <c r="A61" s="4"/>
      <c r="B61" s="5" t="s">
        <v>43</v>
      </c>
      <c r="C61" s="5">
        <v>20</v>
      </c>
      <c r="D61" s="5">
        <v>600</v>
      </c>
      <c r="E61" s="5">
        <f>SUM(C61*D61)</f>
        <v>12000</v>
      </c>
    </row>
    <row r="62" spans="1:5" x14ac:dyDescent="0.35">
      <c r="A62" s="6"/>
      <c r="B62" s="5" t="s">
        <v>44</v>
      </c>
      <c r="C62" s="5">
        <v>31</v>
      </c>
      <c r="D62" s="5">
        <v>300</v>
      </c>
      <c r="E62" s="5">
        <f t="shared" ref="E62:E63" si="8">SUM(C62*D62)</f>
        <v>9300</v>
      </c>
    </row>
    <row r="63" spans="1:5" x14ac:dyDescent="0.35">
      <c r="A63" s="6"/>
      <c r="B63" s="5" t="s">
        <v>45</v>
      </c>
      <c r="C63" s="5">
        <v>2</v>
      </c>
      <c r="D63" s="5">
        <v>4500</v>
      </c>
      <c r="E63" s="5">
        <f t="shared" si="8"/>
        <v>9000</v>
      </c>
    </row>
    <row r="64" spans="1:5" x14ac:dyDescent="0.35">
      <c r="A64" s="6"/>
      <c r="B64" s="5" t="s">
        <v>46</v>
      </c>
      <c r="C64" s="5">
        <v>30</v>
      </c>
      <c r="D64" s="5">
        <v>150</v>
      </c>
      <c r="E64" s="5">
        <f t="shared" si="7"/>
        <v>4500</v>
      </c>
    </row>
    <row r="65" spans="1:5" x14ac:dyDescent="0.35">
      <c r="A65" s="6"/>
      <c r="B65" s="5" t="s">
        <v>47</v>
      </c>
      <c r="C65" s="5">
        <v>30</v>
      </c>
      <c r="D65" s="5">
        <v>2200</v>
      </c>
      <c r="E65" s="5">
        <f t="shared" si="7"/>
        <v>66000</v>
      </c>
    </row>
    <row r="66" spans="1:5" x14ac:dyDescent="0.35">
      <c r="A66" s="4"/>
      <c r="B66" s="5" t="s">
        <v>37</v>
      </c>
      <c r="C66" s="5">
        <v>5</v>
      </c>
      <c r="D66" s="5">
        <v>800</v>
      </c>
      <c r="E66" s="5">
        <f>SUM(C66*D66)</f>
        <v>4000</v>
      </c>
    </row>
    <row r="67" spans="1:5" hidden="1" x14ac:dyDescent="0.35">
      <c r="A67" s="6"/>
      <c r="B67" s="7"/>
      <c r="C67" s="7"/>
      <c r="D67" s="6"/>
      <c r="E67" s="6"/>
    </row>
    <row r="68" spans="1:5" x14ac:dyDescent="0.35">
      <c r="A68" s="4"/>
      <c r="B68" s="5" t="s">
        <v>39</v>
      </c>
      <c r="C68" s="5">
        <v>3</v>
      </c>
      <c r="D68" s="5">
        <v>800</v>
      </c>
      <c r="E68" s="5">
        <f>SUM(C68*D68)</f>
        <v>2400</v>
      </c>
    </row>
    <row r="69" spans="1:5" ht="16.75" customHeight="1" x14ac:dyDescent="0.35">
      <c r="A69" s="6"/>
      <c r="B69" s="5" t="s">
        <v>51</v>
      </c>
      <c r="C69" s="5">
        <v>3</v>
      </c>
      <c r="D69" s="5">
        <v>4000</v>
      </c>
      <c r="E69" s="5">
        <f t="shared" si="7"/>
        <v>12000</v>
      </c>
    </row>
    <row r="70" spans="1:5" ht="16.75" customHeight="1" x14ac:dyDescent="0.35">
      <c r="A70" s="6"/>
      <c r="B70" s="5" t="s">
        <v>48</v>
      </c>
      <c r="C70" s="5">
        <v>1</v>
      </c>
      <c r="D70" s="5">
        <v>63000</v>
      </c>
      <c r="E70" s="5">
        <f t="shared" si="7"/>
        <v>63000</v>
      </c>
    </row>
    <row r="71" spans="1:5" ht="16.75" customHeight="1" x14ac:dyDescent="0.35">
      <c r="A71" s="6"/>
      <c r="B71" s="5" t="s">
        <v>49</v>
      </c>
      <c r="C71" s="5">
        <v>1</v>
      </c>
      <c r="D71" s="5">
        <v>12000</v>
      </c>
      <c r="E71" s="5">
        <f t="shared" si="7"/>
        <v>12000</v>
      </c>
    </row>
    <row r="72" spans="1:5" ht="16.75" customHeight="1" x14ac:dyDescent="0.35">
      <c r="A72" s="6"/>
      <c r="B72" s="5" t="s">
        <v>50</v>
      </c>
      <c r="C72" s="5">
        <v>1</v>
      </c>
      <c r="D72" s="5">
        <v>30000</v>
      </c>
      <c r="E72" s="5">
        <f t="shared" si="7"/>
        <v>30000</v>
      </c>
    </row>
    <row r="73" spans="1:5" ht="16.75" customHeight="1" x14ac:dyDescent="0.35">
      <c r="A73" s="6"/>
      <c r="B73" s="5" t="s">
        <v>52</v>
      </c>
      <c r="C73" s="5">
        <v>25</v>
      </c>
      <c r="D73" s="5">
        <v>1500</v>
      </c>
      <c r="E73" s="5">
        <f t="shared" si="7"/>
        <v>37500</v>
      </c>
    </row>
    <row r="74" spans="1:5" ht="16.75" customHeight="1" x14ac:dyDescent="0.35">
      <c r="A74" s="6"/>
      <c r="B74" s="5" t="s">
        <v>53</v>
      </c>
      <c r="C74" s="5">
        <v>0.3</v>
      </c>
      <c r="D74" s="5">
        <v>30000</v>
      </c>
      <c r="E74" s="5">
        <f t="shared" si="7"/>
        <v>9000</v>
      </c>
    </row>
    <row r="75" spans="1:5" ht="16.75" customHeight="1" x14ac:dyDescent="0.35">
      <c r="A75" s="6" t="s">
        <v>5</v>
      </c>
      <c r="B75" s="5" t="s">
        <v>54</v>
      </c>
      <c r="C75" s="5">
        <v>1</v>
      </c>
      <c r="D75" s="5">
        <v>7000</v>
      </c>
      <c r="E75" s="5">
        <f t="shared" si="7"/>
        <v>7000</v>
      </c>
    </row>
    <row r="76" spans="1:5" x14ac:dyDescent="0.35">
      <c r="A76" s="17" t="s">
        <v>57</v>
      </c>
      <c r="B76" s="18"/>
      <c r="C76" s="18"/>
      <c r="D76" s="18"/>
      <c r="E76" s="18"/>
    </row>
    <row r="77" spans="1:5" x14ac:dyDescent="0.35">
      <c r="A77" s="4"/>
      <c r="B77" s="5" t="s">
        <v>55</v>
      </c>
      <c r="C77" s="5">
        <v>1</v>
      </c>
      <c r="D77" s="5">
        <v>30000</v>
      </c>
      <c r="E77" s="5">
        <f>SUM(C77*D77)</f>
        <v>30000</v>
      </c>
    </row>
    <row r="78" spans="1:5" x14ac:dyDescent="0.35">
      <c r="A78" s="6"/>
      <c r="B78" s="5" t="s">
        <v>65</v>
      </c>
      <c r="C78" s="5">
        <v>2</v>
      </c>
      <c r="D78" s="5">
        <v>150000</v>
      </c>
      <c r="E78" s="5">
        <f t="shared" ref="E78" si="9">SUM(C78*D78)</f>
        <v>300000</v>
      </c>
    </row>
    <row r="79" spans="1:5" x14ac:dyDescent="0.35">
      <c r="A79" s="17" t="s">
        <v>59</v>
      </c>
      <c r="B79" s="18"/>
      <c r="C79" s="18"/>
      <c r="D79" s="18"/>
      <c r="E79" s="18"/>
    </row>
    <row r="80" spans="1:5" x14ac:dyDescent="0.35">
      <c r="A80" s="4"/>
      <c r="B80" s="5" t="s">
        <v>58</v>
      </c>
      <c r="C80" s="5">
        <v>6</v>
      </c>
      <c r="D80" s="5">
        <v>9000</v>
      </c>
      <c r="E80" s="5">
        <f>SUM(C80*D80)</f>
        <v>54000</v>
      </c>
    </row>
    <row r="81" spans="1:5" x14ac:dyDescent="0.35">
      <c r="A81" s="6"/>
      <c r="B81" s="5" t="s">
        <v>63</v>
      </c>
      <c r="C81" s="5">
        <v>120</v>
      </c>
      <c r="D81" s="5">
        <v>1200</v>
      </c>
      <c r="E81" s="5">
        <f t="shared" ref="E81:E84" si="10">SUM(C81*D81)</f>
        <v>144000</v>
      </c>
    </row>
    <row r="82" spans="1:5" x14ac:dyDescent="0.35">
      <c r="A82" s="6"/>
      <c r="B82" s="5" t="s">
        <v>60</v>
      </c>
      <c r="C82" s="5">
        <v>50</v>
      </c>
      <c r="D82" s="5">
        <v>400</v>
      </c>
      <c r="E82" s="5">
        <f t="shared" si="10"/>
        <v>20000</v>
      </c>
    </row>
    <row r="83" spans="1:5" x14ac:dyDescent="0.35">
      <c r="A83" s="6"/>
      <c r="B83" s="5" t="s">
        <v>61</v>
      </c>
      <c r="C83" s="5">
        <v>12</v>
      </c>
      <c r="D83" s="5">
        <v>3500</v>
      </c>
      <c r="E83" s="5">
        <f t="shared" si="10"/>
        <v>42000</v>
      </c>
    </row>
    <row r="84" spans="1:5" ht="24.5" x14ac:dyDescent="0.35">
      <c r="A84" s="6"/>
      <c r="B84" s="5" t="s">
        <v>62</v>
      </c>
      <c r="C84" s="5">
        <v>7</v>
      </c>
      <c r="D84" s="5">
        <v>9000</v>
      </c>
      <c r="E84" s="5">
        <f t="shared" si="10"/>
        <v>63000</v>
      </c>
    </row>
    <row r="85" spans="1:5" x14ac:dyDescent="0.35">
      <c r="A85" s="6"/>
      <c r="B85" s="5" t="s">
        <v>66</v>
      </c>
      <c r="C85" s="5">
        <v>9</v>
      </c>
      <c r="D85" s="5">
        <v>9000</v>
      </c>
      <c r="E85" s="5">
        <f t="shared" ref="E85" si="11">SUM(C85*D85)</f>
        <v>81000</v>
      </c>
    </row>
    <row r="86" spans="1:5" x14ac:dyDescent="0.35">
      <c r="A86" s="4"/>
      <c r="B86" s="5" t="s">
        <v>69</v>
      </c>
      <c r="C86" s="5">
        <v>15</v>
      </c>
      <c r="D86" s="5">
        <v>300</v>
      </c>
      <c r="E86" s="5">
        <f>SUM(C86*D86)</f>
        <v>4500</v>
      </c>
    </row>
    <row r="87" spans="1:5" hidden="1" x14ac:dyDescent="0.35">
      <c r="A87" s="6"/>
      <c r="B87" s="7"/>
      <c r="C87" s="7"/>
      <c r="D87" s="6"/>
      <c r="E87" s="6"/>
    </row>
    <row r="88" spans="1:5" ht="16.75" customHeight="1" x14ac:dyDescent="0.35">
      <c r="A88" s="6"/>
      <c r="B88" s="5" t="s">
        <v>70</v>
      </c>
      <c r="C88" s="5">
        <v>10</v>
      </c>
      <c r="D88" s="5">
        <v>300</v>
      </c>
      <c r="E88" s="5">
        <f t="shared" ref="E88" si="12">SUM(C88*D88)</f>
        <v>3000</v>
      </c>
    </row>
    <row r="89" spans="1:5" x14ac:dyDescent="0.35">
      <c r="A89" s="4"/>
      <c r="B89" s="5" t="s">
        <v>67</v>
      </c>
      <c r="C89" s="5">
        <v>12</v>
      </c>
      <c r="D89" s="5">
        <v>500</v>
      </c>
      <c r="E89" s="5">
        <f>SUM(C89*D89)</f>
        <v>6000</v>
      </c>
    </row>
    <row r="90" spans="1:5" x14ac:dyDescent="0.35">
      <c r="A90" s="4"/>
      <c r="B90" s="5" t="s">
        <v>73</v>
      </c>
      <c r="C90" s="5">
        <v>10</v>
      </c>
      <c r="D90" s="5">
        <v>250</v>
      </c>
      <c r="E90" s="5">
        <f>SUM(C90*D90)</f>
        <v>2500</v>
      </c>
    </row>
    <row r="91" spans="1:5" ht="16.75" customHeight="1" x14ac:dyDescent="0.35">
      <c r="A91" s="6"/>
      <c r="B91" s="5" t="s">
        <v>68</v>
      </c>
      <c r="C91" s="5">
        <v>60</v>
      </c>
      <c r="D91" s="5">
        <v>300</v>
      </c>
      <c r="E91" s="5">
        <f t="shared" ref="E91:E92" si="13">SUM(C91*D91)</f>
        <v>18000</v>
      </c>
    </row>
    <row r="92" spans="1:5" ht="16.75" customHeight="1" x14ac:dyDescent="0.35">
      <c r="A92" s="6"/>
      <c r="B92" s="5" t="s">
        <v>71</v>
      </c>
      <c r="C92" s="5">
        <v>10</v>
      </c>
      <c r="D92" s="5">
        <v>500</v>
      </c>
      <c r="E92" s="5">
        <f t="shared" si="13"/>
        <v>5000</v>
      </c>
    </row>
    <row r="93" spans="1:5" x14ac:dyDescent="0.35">
      <c r="A93" s="10"/>
      <c r="B93" s="11" t="s">
        <v>75</v>
      </c>
      <c r="C93" s="11"/>
      <c r="D93" s="10"/>
      <c r="E93" s="10">
        <f>SUM(E55:E92)</f>
        <v>1329700</v>
      </c>
    </row>
    <row r="94" spans="1:5" ht="16.75" customHeight="1" x14ac:dyDescent="0.35">
      <c r="A94" s="6" t="s">
        <v>5</v>
      </c>
      <c r="B94" s="5" t="s">
        <v>74</v>
      </c>
      <c r="C94" s="5">
        <v>1</v>
      </c>
      <c r="D94" s="5"/>
      <c r="E94" s="5">
        <f>SUM(E93*0.05)</f>
        <v>66485</v>
      </c>
    </row>
    <row r="95" spans="1:5" x14ac:dyDescent="0.35">
      <c r="A95" s="10"/>
      <c r="B95" s="11" t="s">
        <v>76</v>
      </c>
      <c r="C95" s="11"/>
      <c r="D95" s="10"/>
      <c r="E95" s="10">
        <f>SUM(E52+E93+E94)</f>
        <v>1825205</v>
      </c>
    </row>
  </sheetData>
  <mergeCells count="12">
    <mergeCell ref="A2:E2"/>
    <mergeCell ref="A5:E5"/>
    <mergeCell ref="A36:E36"/>
    <mergeCell ref="A53:E53"/>
    <mergeCell ref="A8:E8"/>
    <mergeCell ref="A30:E30"/>
    <mergeCell ref="A26:E26"/>
    <mergeCell ref="A28:E28"/>
    <mergeCell ref="A54:E54"/>
    <mergeCell ref="A60:E60"/>
    <mergeCell ref="A76:E76"/>
    <mergeCell ref="A79:E79"/>
  </mergeCells>
  <pageMargins left="0.31496062992125984" right="0.11811023622047245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стоимость работ и материалов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терра верде</dc:creator>
  <cp:lastModifiedBy>Тальяна</cp:lastModifiedBy>
  <cp:lastPrinted>2019-09-17T02:17:15Z</cp:lastPrinted>
  <dcterms:created xsi:type="dcterms:W3CDTF">2015-06-09T04:45:36Z</dcterms:created>
  <dcterms:modified xsi:type="dcterms:W3CDTF">2022-03-10T17:27:10Z</dcterms:modified>
</cp:coreProperties>
</file>