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Казарина\Cады и люди\3DNEW\"/>
    </mc:Choice>
  </mc:AlternateContent>
  <xr:revisionPtr revIDLastSave="0" documentId="8_{62AD8264-24A3-4FFF-B93D-E609A6E0154A}" xr6:coauthVersionLast="47" xr6:coauthVersionMax="47" xr10:uidLastSave="{00000000-0000-0000-0000-000000000000}"/>
  <bookViews>
    <workbookView xWindow="-120" yWindow="-120" windowWidth="29040" windowHeight="15840" xr2:uid="{6C28F3F0-D692-46A9-9854-555C7FDEEC74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K11" i="1"/>
  <c r="F9" i="1"/>
  <c r="F6" i="1"/>
  <c r="F5" i="1"/>
  <c r="E9" i="1"/>
  <c r="C9" i="1"/>
  <c r="E4" i="1"/>
  <c r="E5" i="1"/>
  <c r="C8" i="1" l="1"/>
  <c r="F8" i="1" s="1"/>
  <c r="C7" i="1"/>
  <c r="E7" i="1" s="1"/>
  <c r="E6" i="1"/>
  <c r="F7" i="1" l="1"/>
  <c r="E8" i="1"/>
  <c r="E10" i="1" s="1"/>
  <c r="F11" i="1" s="1"/>
</calcChain>
</file>

<file path=xl/sharedStrings.xml><?xml version="1.0" encoding="utf-8"?>
<sst xmlns="http://schemas.openxmlformats.org/spreadsheetml/2006/main" count="13" uniqueCount="13">
  <si>
    <t>МАФы</t>
  </si>
  <si>
    <t>Многолетние</t>
  </si>
  <si>
    <t>Пузереплодник</t>
  </si>
  <si>
    <t>Галька</t>
  </si>
  <si>
    <t>Плитняк</t>
  </si>
  <si>
    <t>Количество</t>
  </si>
  <si>
    <t>Цена</t>
  </si>
  <si>
    <t>Итого</t>
  </si>
  <si>
    <t>Плитка</t>
  </si>
  <si>
    <t>Бордюр сталь</t>
  </si>
  <si>
    <t>Стоимость материала</t>
  </si>
  <si>
    <t>Стоимость работы</t>
  </si>
  <si>
    <t>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</si>
</sst>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7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65D1-8BF7-47D7-80B9-833C60DD6CC4}">
  <dimension ref="B2:K11"/>
  <sheetViews>
    <sheetView tabSelected="1" workbookViewId="0">
      <selection activeCell="F18" sqref="F18"/>
    </sheetView>
  </sheetViews>
  <sheetFormatPr defaultRowHeight="15" x14ac:dyDescent="0.25"/>
  <cols>
    <col min="2" max="2" width="18.140625" customWidth="1"/>
    <col min="3" max="3" width="13.140625" customWidth="1"/>
    <col min="5" max="5" width="21.140625" customWidth="1"/>
    <col min="6" max="6" width="20.5703125" customWidth="1"/>
    <col min="11" max="11" width="14" customWidth="1"/>
  </cols>
  <sheetData>
    <row r="2" spans="2:11" ht="15.75" thickBot="1" x14ac:dyDescent="0.3">
      <c r="K2" t="s">
        <v>8</v>
      </c>
    </row>
    <row r="3" spans="2:11" ht="15.75" thickBot="1" x14ac:dyDescent="0.3">
      <c r="B3" s="8" t="s">
        <v>12</v>
      </c>
      <c r="C3" s="8" t="s">
        <v>5</v>
      </c>
      <c r="D3" s="8" t="s">
        <v>6</v>
      </c>
      <c r="E3" s="8" t="s">
        <v>10</v>
      </c>
      <c r="F3" s="8" t="s">
        <v>11</v>
      </c>
      <c r="K3">
        <v>10.5</v>
      </c>
    </row>
    <row r="4" spans="2:11" x14ac:dyDescent="0.25">
      <c r="B4" s="9" t="s">
        <v>0</v>
      </c>
      <c r="C4" s="9">
        <v>4</v>
      </c>
      <c r="D4" s="12">
        <v>296000</v>
      </c>
      <c r="E4" s="12">
        <f>D4</f>
        <v>296000</v>
      </c>
      <c r="F4" s="9"/>
      <c r="K4">
        <v>2.5</v>
      </c>
    </row>
    <row r="5" spans="2:11" x14ac:dyDescent="0.25">
      <c r="B5" s="10" t="s">
        <v>1</v>
      </c>
      <c r="C5" s="10">
        <v>18</v>
      </c>
      <c r="D5" s="10">
        <v>400</v>
      </c>
      <c r="E5" s="10">
        <f>D5*C5*5</f>
        <v>36000</v>
      </c>
      <c r="F5" s="10">
        <f>E5*0.2</f>
        <v>7200</v>
      </c>
      <c r="K5">
        <v>1.7</v>
      </c>
    </row>
    <row r="6" spans="2:11" x14ac:dyDescent="0.25">
      <c r="B6" s="10" t="s">
        <v>2</v>
      </c>
      <c r="C6" s="10">
        <v>12</v>
      </c>
      <c r="D6" s="10">
        <v>600</v>
      </c>
      <c r="E6" s="10">
        <f>D6*C6</f>
        <v>7200</v>
      </c>
      <c r="F6" s="10">
        <f>E6*0.2</f>
        <v>1440</v>
      </c>
      <c r="K6">
        <v>5.8</v>
      </c>
    </row>
    <row r="7" spans="2:11" x14ac:dyDescent="0.25">
      <c r="B7" s="10" t="s">
        <v>3</v>
      </c>
      <c r="C7" s="10">
        <f>25*3.14-K11-C5-C6*0.8</f>
        <v>16.599999999999994</v>
      </c>
      <c r="D7" s="10">
        <v>18000</v>
      </c>
      <c r="E7" s="10">
        <f>0.08*C7*D7</f>
        <v>23903.999999999993</v>
      </c>
      <c r="F7" s="10">
        <f>E7*0.1</f>
        <v>2390.3999999999992</v>
      </c>
      <c r="K7">
        <v>4.5</v>
      </c>
    </row>
    <row r="8" spans="2:11" x14ac:dyDescent="0.25">
      <c r="B8" s="10" t="s">
        <v>4</v>
      </c>
      <c r="C8" s="10">
        <f>K11</f>
        <v>34.300000000000004</v>
      </c>
      <c r="D8" s="10">
        <v>2500</v>
      </c>
      <c r="E8" s="10">
        <f>D8*C8</f>
        <v>85750.000000000015</v>
      </c>
      <c r="F8" s="10">
        <f>1000*C8</f>
        <v>34300.000000000007</v>
      </c>
      <c r="K8">
        <v>6.6</v>
      </c>
    </row>
    <row r="9" spans="2:11" ht="15.75" thickBot="1" x14ac:dyDescent="0.3">
      <c r="B9" s="11" t="s">
        <v>9</v>
      </c>
      <c r="C9" s="11">
        <f>19+31</f>
        <v>50</v>
      </c>
      <c r="D9" s="11">
        <v>800</v>
      </c>
      <c r="E9" s="11">
        <f>C9*D9</f>
        <v>40000</v>
      </c>
      <c r="F9" s="11">
        <f>100*C9</f>
        <v>5000</v>
      </c>
      <c r="K9">
        <v>2.7</v>
      </c>
    </row>
    <row r="10" spans="2:11" ht="15.75" thickBot="1" x14ac:dyDescent="0.3">
      <c r="B10" s="2"/>
      <c r="C10" s="1"/>
      <c r="D10" s="1"/>
      <c r="E10" s="6">
        <f>SUM(E4:E9)</f>
        <v>488854</v>
      </c>
      <c r="F10" s="7">
        <f>SUM(F5:F9)</f>
        <v>50330.400000000009</v>
      </c>
    </row>
    <row r="11" spans="2:11" ht="15.75" thickBot="1" x14ac:dyDescent="0.3">
      <c r="B11" s="5" t="s">
        <v>7</v>
      </c>
      <c r="C11" s="3"/>
      <c r="D11" s="3"/>
      <c r="E11" s="3"/>
      <c r="F11" s="4">
        <f>E10+F10</f>
        <v>539184.4</v>
      </c>
      <c r="K11">
        <f>SUM(K3:K10)</f>
        <v>34.300000000000004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2022-03-02T08:25:58Z</dcterms:created>
  <dcterms:modified xsi:type="dcterms:W3CDTF">2022-03-02T09:02:21Z</dcterms:modified>
</cp:coreProperties>
</file>