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8" i="1" l="1"/>
  <c r="F37" i="1" l="1"/>
  <c r="F5" i="1" l="1"/>
  <c r="F33" i="1" s="1"/>
  <c r="F6" i="1"/>
  <c r="F7" i="1"/>
  <c r="F8" i="1"/>
  <c r="F9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8" i="1"/>
  <c r="F29" i="1"/>
  <c r="F30" i="1"/>
  <c r="F31" i="1"/>
  <c r="F38" i="1"/>
  <c r="F39" i="1"/>
  <c r="F40" i="1"/>
  <c r="F41" i="1"/>
  <c r="F42" i="1"/>
  <c r="F43" i="1"/>
  <c r="F36" i="1"/>
  <c r="F4" i="1"/>
  <c r="F45" i="1" l="1"/>
  <c r="F51" i="1" s="1"/>
</calcChain>
</file>

<file path=xl/sharedStrings.xml><?xml version="1.0" encoding="utf-8"?>
<sst xmlns="http://schemas.openxmlformats.org/spreadsheetml/2006/main" count="86" uniqueCount="60">
  <si>
    <t>Геотекстиль ландшафтный, 1.5х50м. 120г/м2</t>
  </si>
  <si>
    <t>Лента бордюрная протэкт Б10/9(10см х9м)</t>
  </si>
  <si>
    <t>Отсыпка (щебень гранитный серый, фракция 5-20)</t>
  </si>
  <si>
    <t>Песок крупнозеонистый</t>
  </si>
  <si>
    <t>Плодородный грунт</t>
  </si>
  <si>
    <t>Тротуарная плитка Тиволи. White Hills. С900-14</t>
  </si>
  <si>
    <t>Материалы декоративной стены</t>
  </si>
  <si>
    <t>Материалы для скамьи-качели</t>
  </si>
  <si>
    <t>ИТОГО:</t>
  </si>
  <si>
    <t>р/м3</t>
  </si>
  <si>
    <t>шт.</t>
  </si>
  <si>
    <t>м</t>
  </si>
  <si>
    <t>уп.(2,5л)</t>
  </si>
  <si>
    <t>м3</t>
  </si>
  <si>
    <t>м2</t>
  </si>
  <si>
    <t>шт</t>
  </si>
  <si>
    <t>Материалы для бетонного основания</t>
  </si>
  <si>
    <t>п.м</t>
  </si>
  <si>
    <t>Смета для реализации выставочного сада " Перспектива сна"</t>
  </si>
  <si>
    <t>Материалы для освещения сада и работы по его монтажу/демонтажу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</si>
  <si>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</si>
  <si>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</si>
  <si>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</si>
  <si>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ИТОГО</t>
  </si>
  <si>
    <r>
      <t>м</t>
    </r>
    <r>
      <rPr>
        <vertAlign val="superscript"/>
        <sz val="12"/>
        <rFont val="Calibri"/>
        <family val="2"/>
        <charset val="204"/>
        <scheme val="minor"/>
      </rPr>
      <t>3</t>
    </r>
  </si>
  <si>
    <t>Наименование</t>
  </si>
  <si>
    <t>Единицы измерения</t>
  </si>
  <si>
    <t>Стоимость, руб</t>
  </si>
  <si>
    <t>Цена, руб</t>
  </si>
  <si>
    <t>Кол-во</t>
  </si>
  <si>
    <t>Общая стоимость реализации выставочного сада "Перспективап сна"</t>
  </si>
  <si>
    <t>МАФ, расходные материалы и работы по монтажу/демонтажу</t>
  </si>
  <si>
    <t>7.4 Герметик Момент Гермент силиконовый универсальный белый 280 мл</t>
  </si>
  <si>
    <t>7.2 Газобетонный блок стеновой Аэробел D-500, В2.5, 625х300х200</t>
  </si>
  <si>
    <t>7.1 Газобетонный блок стеновой Аэробел D-500, В2.5, 625х100х200</t>
  </si>
  <si>
    <t>7.3 Ганзейский кирпич(2012)-35130 Kamrock</t>
  </si>
  <si>
    <t>7.5 Грунтовка глубокого проникновения Unis 10 л</t>
  </si>
  <si>
    <t>7.6 Клей для газоблоков Axton 25 кг</t>
  </si>
  <si>
    <t>7.7 Клей для плитки LITOKOL Litoflex K80 25 кг</t>
  </si>
  <si>
    <t>8.1 Лак по дереву</t>
  </si>
  <si>
    <t>8.2 Болт анкерный 12х160</t>
  </si>
  <si>
    <t xml:space="preserve">8.3 Джутовый канат </t>
  </si>
  <si>
    <t>8.4 Доска строганная (6000*100*40)</t>
  </si>
  <si>
    <t>8.5 Зажим канатный</t>
  </si>
  <si>
    <t>8.6 Консоль под полку усиленная</t>
  </si>
  <si>
    <t>8.7 Саморезы</t>
  </si>
  <si>
    <t>9.1 Арматура ф6 А240ш 100</t>
  </si>
  <si>
    <t>9.2 Песок крупнозеонистый</t>
  </si>
  <si>
    <t>9.3 Щебень гранитный серый, фракция 20-40</t>
  </si>
  <si>
    <t>9.4 Цемент-500 , Евроцемент. 50кг.</t>
  </si>
  <si>
    <t>Светильник  грунтовый квадратный YH-DMD-0,16 9Вт</t>
  </si>
  <si>
    <t>Лама светодиодная MR-11 2,5W-38*-2700K</t>
  </si>
  <si>
    <t>Фонарь наземный Talli F-GL 3002F Брауни-92456</t>
  </si>
  <si>
    <t>Фонарь настенный Talli F-GL 3002F Брауни-92456</t>
  </si>
  <si>
    <t>Светильник ландшафтный ADL-06 Quarton</t>
  </si>
  <si>
    <t>Прожектор уличный Landscape 369956-92456</t>
  </si>
  <si>
    <t>Светильник  ландшафтный SP4112 32015 Feron. светодиодный 6Вт</t>
  </si>
  <si>
    <t>Монтаж/демонтаж (30% от стоимости материала)</t>
  </si>
  <si>
    <t>Лампа накаливания</t>
  </si>
  <si>
    <t>7.8 Рама оконная 1100х700мм, сосна, цвет клен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</si>
</sst>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horizontal="center"/>
    </xf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" xfId="0" applyFont="1" applyBorder="1"/>
    <xf numFmtId="0" fontId="9" fillId="0" borderId="10" xfId="0" applyFont="1" applyBorder="1"/>
    <xf numFmtId="0" fontId="4" fillId="0" borderId="10" xfId="0" applyFont="1" applyBorder="1"/>
    <xf numFmtId="0" fontId="4" fillId="0" borderId="1" xfId="0" applyFont="1" applyBorder="1"/>
    <xf numFmtId="2" fontId="11" fillId="0" borderId="6" xfId="2" applyNumberFormat="1" applyFont="1" applyBorder="1" applyAlignment="1">
      <alignment horizontal="right"/>
    </xf>
    <xf numFmtId="0" fontId="13" fillId="0" borderId="11" xfId="0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left"/>
    </xf>
    <xf numFmtId="2" fontId="5" fillId="0" borderId="6" xfId="2" applyNumberFormat="1" applyFont="1" applyBorder="1" applyAlignment="1">
      <alignment horizontal="left" vertical="center"/>
    </xf>
    <xf numFmtId="2" fontId="13" fillId="0" borderId="1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 wrapText="1"/>
    </xf>
    <xf numFmtId="2" fontId="5" fillId="0" borderId="6" xfId="0" applyNumberFormat="1" applyFont="1" applyBorder="1" applyAlignment="1">
      <alignment horizontal="left" wrapText="1"/>
    </xf>
    <xf numFmtId="2" fontId="5" fillId="0" borderId="2" xfId="0" applyNumberFormat="1" applyFont="1" applyBorder="1" applyAlignment="1">
      <alignment horizontal="left" wrapText="1"/>
    </xf>
    <xf numFmtId="2" fontId="5" fillId="0" borderId="2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2" fontId="5" fillId="0" borderId="6" xfId="2" applyNumberFormat="1" applyFont="1" applyBorder="1" applyAlignment="1">
      <alignment horizontal="left"/>
    </xf>
    <xf numFmtId="2" fontId="13" fillId="0" borderId="5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 vertical="top" wrapText="1"/>
    </xf>
    <xf numFmtId="2" fontId="5" fillId="0" borderId="1" xfId="1" applyNumberFormat="1" applyFont="1" applyBorder="1" applyAlignment="1">
      <alignment horizontal="left" wrapText="1"/>
    </xf>
    <xf numFmtId="2" fontId="13" fillId="0" borderId="1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horizontal="left"/>
    </xf>
    <xf numFmtId="0" fontId="12" fillId="4" borderId="11" xfId="0" applyFont="1" applyFill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left"/>
    </xf>
    <xf numFmtId="4" fontId="13" fillId="0" borderId="0" xfId="0" applyNumberFormat="1" applyFont="1" applyBorder="1" applyAlignment="1">
      <alignment horizontal="left"/>
    </xf>
    <xf numFmtId="4" fontId="13" fillId="0" borderId="11" xfId="0" applyNumberFormat="1" applyFont="1" applyBorder="1" applyAlignment="1">
      <alignment horizontal="left"/>
    </xf>
    <xf numFmtId="2" fontId="13" fillId="0" borderId="10" xfId="0" applyNumberFormat="1" applyFont="1" applyBorder="1" applyAlignment="1">
      <alignment horizontal="left"/>
    </xf>
    <xf numFmtId="0" fontId="12" fillId="4" borderId="1" xfId="0" applyFont="1" applyFill="1" applyBorder="1" applyAlignment="1"/>
    <xf numFmtId="2" fontId="14" fillId="0" borderId="5" xfId="0" applyNumberFormat="1" applyFont="1" applyBorder="1" applyAlignment="1">
      <alignment horizontal="left" wrapText="1"/>
    </xf>
    <xf numFmtId="2" fontId="5" fillId="0" borderId="1" xfId="2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wrapText="1"/>
    </xf>
    <xf numFmtId="0" fontId="6" fillId="0" borderId="5" xfId="0" applyFont="1" applyBorder="1" applyAlignment="1">
      <alignment horizontal="left"/>
    </xf>
    <xf numFmtId="2" fontId="6" fillId="0" borderId="6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6" xfId="1" applyNumberFormat="1" applyFont="1" applyBorder="1" applyAlignment="1">
      <alignment horizontal="left" wrapText="1"/>
    </xf>
    <xf numFmtId="2" fontId="14" fillId="0" borderId="10" xfId="0" applyNumberFormat="1" applyFont="1" applyBorder="1" applyAlignment="1">
      <alignment horizontal="left" vertical="top"/>
    </xf>
    <xf numFmtId="0" fontId="12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rsk.leroymerlin.ru/product/kley-dlya-plitki-litokol-litoflex-k80-25-kg-1027443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8" workbookViewId="0">
      <selection activeCell="F33" sqref="F33"/>
    </sheetView>
  </sheetViews>
  <sheetFormatPr defaultRowHeight="15" x14ac:dyDescent="0.25"/>
  <cols>
    <col min="1" max="1" width="3.85546875" customWidth="1"/>
    <col min="2" max="2" width="37.85546875" customWidth="1"/>
    <col min="3" max="3" width="12.85546875" style="1" customWidth="1"/>
    <col min="4" max="4" width="10.140625" bestFit="1" customWidth="1"/>
    <col min="5" max="5" width="8.85546875" customWidth="1"/>
    <col min="6" max="6" width="12.85546875" customWidth="1"/>
  </cols>
  <sheetData>
    <row r="1" spans="1:9" ht="48" customHeight="1" x14ac:dyDescent="0.25">
      <c r="A1" s="81" t="s">
        <v>18</v>
      </c>
      <c r="B1" s="82"/>
      <c r="C1" s="82"/>
      <c r="D1" s="82"/>
      <c r="E1" s="82"/>
      <c r="F1" s="83"/>
      <c r="G1" s="4"/>
      <c r="H1" s="4"/>
      <c r="I1" s="4"/>
    </row>
    <row r="2" spans="1:9" ht="30" customHeight="1" x14ac:dyDescent="0.25">
      <c r="A2" s="45"/>
      <c r="B2" s="46" t="s">
        <v>25</v>
      </c>
      <c r="C2" s="47" t="s">
        <v>26</v>
      </c>
      <c r="D2" s="46" t="s">
        <v>29</v>
      </c>
      <c r="E2" s="47" t="s">
        <v>28</v>
      </c>
      <c r="F2" s="47" t="s">
        <v>27</v>
      </c>
      <c r="G2" s="7"/>
      <c r="H2" s="7"/>
      <c r="I2" s="7"/>
    </row>
    <row r="3" spans="1:9" ht="32.25" customHeight="1" x14ac:dyDescent="0.25">
      <c r="A3" s="76" t="s">
        <v>31</v>
      </c>
      <c r="B3" s="76"/>
      <c r="C3" s="76"/>
      <c r="D3" s="76"/>
      <c r="E3" s="76"/>
      <c r="F3" s="76"/>
    </row>
    <row r="4" spans="1:9" ht="32.25" customHeight="1" x14ac:dyDescent="0.25">
      <c r="A4" s="24">
        <v>1</v>
      </c>
      <c r="B4" s="35" t="s">
        <v>0</v>
      </c>
      <c r="C4" s="37" t="s">
        <v>10</v>
      </c>
      <c r="D4" s="25">
        <v>1</v>
      </c>
      <c r="E4" s="24">
        <v>2041</v>
      </c>
      <c r="F4" s="23">
        <f>D4*E4</f>
        <v>2041</v>
      </c>
    </row>
    <row r="5" spans="1:9" ht="33.75" customHeight="1" x14ac:dyDescent="0.25">
      <c r="A5" s="27">
        <v>2</v>
      </c>
      <c r="B5" s="34" t="s">
        <v>1</v>
      </c>
      <c r="C5" s="28" t="s">
        <v>10</v>
      </c>
      <c r="D5" s="29">
        <v>1</v>
      </c>
      <c r="E5" s="27">
        <v>220</v>
      </c>
      <c r="F5" s="23">
        <f t="shared" ref="F5:F31" si="0">D5*E5</f>
        <v>220</v>
      </c>
    </row>
    <row r="6" spans="1:9" ht="31.5" x14ac:dyDescent="0.25">
      <c r="A6" s="24">
        <v>3</v>
      </c>
      <c r="B6" s="35" t="s">
        <v>2</v>
      </c>
      <c r="C6" s="30" t="s">
        <v>13</v>
      </c>
      <c r="D6" s="25">
        <v>0.3</v>
      </c>
      <c r="E6" s="24">
        <v>1710</v>
      </c>
      <c r="F6" s="23">
        <f t="shared" si="0"/>
        <v>513</v>
      </c>
    </row>
    <row r="7" spans="1:9" ht="15.75" x14ac:dyDescent="0.25">
      <c r="A7" s="27">
        <v>4</v>
      </c>
      <c r="B7" s="28" t="s">
        <v>3</v>
      </c>
      <c r="C7" s="28" t="s">
        <v>13</v>
      </c>
      <c r="D7" s="29">
        <v>0.3</v>
      </c>
      <c r="E7" s="27">
        <v>600</v>
      </c>
      <c r="F7" s="23">
        <f t="shared" si="0"/>
        <v>180</v>
      </c>
      <c r="G7" s="3"/>
    </row>
    <row r="8" spans="1:9" ht="15.75" x14ac:dyDescent="0.25">
      <c r="A8" s="24">
        <v>5</v>
      </c>
      <c r="B8" s="31" t="s">
        <v>4</v>
      </c>
      <c r="C8" s="32" t="s">
        <v>13</v>
      </c>
      <c r="D8" s="25">
        <v>4</v>
      </c>
      <c r="E8" s="24">
        <v>850</v>
      </c>
      <c r="F8" s="23">
        <f t="shared" si="0"/>
        <v>3400</v>
      </c>
    </row>
    <row r="9" spans="1:9" ht="31.5" x14ac:dyDescent="0.25">
      <c r="A9" s="27">
        <v>6</v>
      </c>
      <c r="B9" s="34" t="s">
        <v>5</v>
      </c>
      <c r="C9" s="28" t="s">
        <v>14</v>
      </c>
      <c r="D9" s="56">
        <v>1.7</v>
      </c>
      <c r="E9" s="27">
        <v>1570</v>
      </c>
      <c r="F9" s="23">
        <f t="shared" si="0"/>
        <v>2669</v>
      </c>
      <c r="H9" s="6"/>
    </row>
    <row r="10" spans="1:9" ht="15" customHeight="1" x14ac:dyDescent="0.25">
      <c r="A10" s="24">
        <v>7</v>
      </c>
      <c r="B10" s="59" t="s">
        <v>6</v>
      </c>
      <c r="C10" s="33"/>
      <c r="D10" s="29"/>
      <c r="E10" s="29"/>
      <c r="F10" s="23">
        <f t="shared" si="0"/>
        <v>0</v>
      </c>
      <c r="H10" s="6"/>
    </row>
    <row r="11" spans="1:9" ht="31.5" x14ac:dyDescent="0.25">
      <c r="A11" s="27"/>
      <c r="B11" s="34" t="s">
        <v>34</v>
      </c>
      <c r="C11" s="28" t="s">
        <v>10</v>
      </c>
      <c r="D11" s="29">
        <v>27</v>
      </c>
      <c r="E11" s="27">
        <v>292</v>
      </c>
      <c r="F11" s="23">
        <f t="shared" si="0"/>
        <v>7884</v>
      </c>
    </row>
    <row r="12" spans="1:9" ht="32.25" customHeight="1" x14ac:dyDescent="0.25">
      <c r="A12" s="24"/>
      <c r="B12" s="35" t="s">
        <v>33</v>
      </c>
      <c r="C12" s="30" t="s">
        <v>10</v>
      </c>
      <c r="D12" s="25">
        <v>38</v>
      </c>
      <c r="E12" s="24">
        <v>136</v>
      </c>
      <c r="F12" s="23">
        <f t="shared" si="0"/>
        <v>5168</v>
      </c>
    </row>
    <row r="13" spans="1:9" ht="33" customHeight="1" x14ac:dyDescent="0.25">
      <c r="A13" s="27"/>
      <c r="B13" s="42" t="s">
        <v>35</v>
      </c>
      <c r="C13" s="28" t="s">
        <v>14</v>
      </c>
      <c r="D13" s="33">
        <v>16.5</v>
      </c>
      <c r="E13" s="27">
        <v>1290</v>
      </c>
      <c r="F13" s="23">
        <f t="shared" si="0"/>
        <v>21285</v>
      </c>
    </row>
    <row r="14" spans="1:9" ht="47.25" x14ac:dyDescent="0.25">
      <c r="A14" s="26"/>
      <c r="B14" s="36" t="s">
        <v>32</v>
      </c>
      <c r="C14" s="30" t="s">
        <v>10</v>
      </c>
      <c r="D14" s="25">
        <v>3</v>
      </c>
      <c r="E14" s="24">
        <v>610</v>
      </c>
      <c r="F14" s="23">
        <f t="shared" si="0"/>
        <v>1830</v>
      </c>
    </row>
    <row r="15" spans="1:9" ht="33" customHeight="1" x14ac:dyDescent="0.25">
      <c r="A15" s="23"/>
      <c r="B15" s="21" t="s">
        <v>36</v>
      </c>
      <c r="C15" s="28" t="s">
        <v>10</v>
      </c>
      <c r="D15" s="29">
        <v>1</v>
      </c>
      <c r="E15" s="27">
        <v>655</v>
      </c>
      <c r="F15" s="23">
        <f t="shared" si="0"/>
        <v>655</v>
      </c>
    </row>
    <row r="16" spans="1:9" ht="28.5" customHeight="1" x14ac:dyDescent="0.25">
      <c r="A16" s="26"/>
      <c r="B16" s="37" t="s">
        <v>37</v>
      </c>
      <c r="C16" s="30" t="s">
        <v>10</v>
      </c>
      <c r="D16" s="25">
        <v>1</v>
      </c>
      <c r="E16" s="24">
        <v>232</v>
      </c>
      <c r="F16" s="23">
        <f t="shared" si="0"/>
        <v>232</v>
      </c>
    </row>
    <row r="17" spans="1:6" ht="31.5" x14ac:dyDescent="0.25">
      <c r="A17" s="27"/>
      <c r="B17" s="43" t="s">
        <v>38</v>
      </c>
      <c r="C17" s="73" t="s">
        <v>15</v>
      </c>
      <c r="D17" s="29">
        <v>4</v>
      </c>
      <c r="E17" s="27">
        <v>692</v>
      </c>
      <c r="F17" s="23">
        <f t="shared" si="0"/>
        <v>2768</v>
      </c>
    </row>
    <row r="18" spans="1:6" ht="31.5" x14ac:dyDescent="0.25">
      <c r="A18" s="24"/>
      <c r="B18" s="74" t="s">
        <v>59</v>
      </c>
      <c r="C18" s="28" t="s">
        <v>15</v>
      </c>
      <c r="D18" s="29">
        <v>2</v>
      </c>
      <c r="E18" s="23">
        <v>2000</v>
      </c>
      <c r="F18" s="23">
        <f t="shared" si="0"/>
        <v>4000</v>
      </c>
    </row>
    <row r="19" spans="1:6" ht="15.75" x14ac:dyDescent="0.25">
      <c r="A19" s="23">
        <v>8</v>
      </c>
      <c r="B19" s="75" t="s">
        <v>7</v>
      </c>
      <c r="C19" s="44"/>
      <c r="D19" s="29"/>
      <c r="E19" s="29"/>
      <c r="F19" s="23"/>
    </row>
    <row r="20" spans="1:6" ht="15.75" x14ac:dyDescent="0.25">
      <c r="A20" s="23"/>
      <c r="B20" s="22" t="s">
        <v>39</v>
      </c>
      <c r="C20" s="39" t="s">
        <v>12</v>
      </c>
      <c r="D20" s="29">
        <v>1</v>
      </c>
      <c r="E20" s="27">
        <v>592</v>
      </c>
      <c r="F20" s="23">
        <f t="shared" si="0"/>
        <v>592</v>
      </c>
    </row>
    <row r="21" spans="1:6" ht="15.75" x14ac:dyDescent="0.25">
      <c r="A21" s="24"/>
      <c r="B21" s="31" t="s">
        <v>40</v>
      </c>
      <c r="C21" s="38" t="s">
        <v>10</v>
      </c>
      <c r="D21" s="25">
        <v>6</v>
      </c>
      <c r="E21" s="24">
        <v>86</v>
      </c>
      <c r="F21" s="23">
        <f t="shared" si="0"/>
        <v>516</v>
      </c>
    </row>
    <row r="22" spans="1:6" ht="15.75" x14ac:dyDescent="0.25">
      <c r="A22" s="27"/>
      <c r="B22" s="22" t="s">
        <v>41</v>
      </c>
      <c r="C22" s="39" t="s">
        <v>11</v>
      </c>
      <c r="D22" s="29">
        <v>6</v>
      </c>
      <c r="E22" s="27">
        <v>80</v>
      </c>
      <c r="F22" s="23">
        <f t="shared" si="0"/>
        <v>480</v>
      </c>
    </row>
    <row r="23" spans="1:6" ht="15.75" x14ac:dyDescent="0.25">
      <c r="A23" s="24"/>
      <c r="B23" s="31" t="s">
        <v>42</v>
      </c>
      <c r="C23" s="38" t="s">
        <v>10</v>
      </c>
      <c r="D23" s="25">
        <v>1</v>
      </c>
      <c r="E23" s="24">
        <v>500</v>
      </c>
      <c r="F23" s="23">
        <f t="shared" si="0"/>
        <v>500</v>
      </c>
    </row>
    <row r="24" spans="1:6" ht="15.75" x14ac:dyDescent="0.25">
      <c r="A24" s="27"/>
      <c r="B24" s="22" t="s">
        <v>43</v>
      </c>
      <c r="C24" s="60" t="s">
        <v>10</v>
      </c>
      <c r="D24" s="29">
        <v>2</v>
      </c>
      <c r="E24" s="27">
        <v>76</v>
      </c>
      <c r="F24" s="23">
        <f t="shared" si="0"/>
        <v>152</v>
      </c>
    </row>
    <row r="25" spans="1:6" ht="15.75" x14ac:dyDescent="0.25">
      <c r="A25" s="26"/>
      <c r="B25" s="31" t="s">
        <v>44</v>
      </c>
      <c r="C25" s="31" t="s">
        <v>10</v>
      </c>
      <c r="D25" s="25">
        <v>2</v>
      </c>
      <c r="E25" s="24">
        <v>563</v>
      </c>
      <c r="F25" s="23">
        <f t="shared" si="0"/>
        <v>1126</v>
      </c>
    </row>
    <row r="26" spans="1:6" ht="15.75" x14ac:dyDescent="0.25">
      <c r="A26" s="23"/>
      <c r="B26" s="33" t="s">
        <v>45</v>
      </c>
      <c r="C26" s="39" t="s">
        <v>10</v>
      </c>
      <c r="D26" s="29">
        <v>6</v>
      </c>
      <c r="E26" s="27">
        <v>2</v>
      </c>
      <c r="F26" s="23">
        <f t="shared" si="0"/>
        <v>12</v>
      </c>
    </row>
    <row r="27" spans="1:6" ht="15.75" x14ac:dyDescent="0.25">
      <c r="A27" s="24">
        <v>9</v>
      </c>
      <c r="B27" s="61" t="s">
        <v>16</v>
      </c>
      <c r="C27" s="44"/>
      <c r="D27" s="29"/>
      <c r="E27" s="29"/>
      <c r="F27" s="23"/>
    </row>
    <row r="28" spans="1:6" ht="15.75" x14ac:dyDescent="0.25">
      <c r="A28" s="27"/>
      <c r="B28" s="22" t="s">
        <v>46</v>
      </c>
      <c r="C28" s="22" t="s">
        <v>17</v>
      </c>
      <c r="D28" s="29">
        <v>18</v>
      </c>
      <c r="E28" s="57">
        <v>18</v>
      </c>
      <c r="F28" s="23">
        <f t="shared" si="0"/>
        <v>324</v>
      </c>
    </row>
    <row r="29" spans="1:6" ht="18" x14ac:dyDescent="0.25">
      <c r="A29" s="24"/>
      <c r="B29" s="31" t="s">
        <v>47</v>
      </c>
      <c r="C29" s="40" t="s">
        <v>24</v>
      </c>
      <c r="D29" s="55">
        <v>0.2</v>
      </c>
      <c r="E29" s="41">
        <v>600</v>
      </c>
      <c r="F29" s="23">
        <f t="shared" si="0"/>
        <v>120</v>
      </c>
    </row>
    <row r="30" spans="1:6" ht="32.25" customHeight="1" x14ac:dyDescent="0.25">
      <c r="A30" s="27"/>
      <c r="B30" s="34" t="s">
        <v>48</v>
      </c>
      <c r="C30" s="28" t="s">
        <v>9</v>
      </c>
      <c r="D30" s="56">
        <v>0.2</v>
      </c>
      <c r="E30" s="27">
        <v>815</v>
      </c>
      <c r="F30" s="23">
        <f t="shared" si="0"/>
        <v>163</v>
      </c>
    </row>
    <row r="31" spans="1:6" ht="15.75" x14ac:dyDescent="0.25">
      <c r="A31" s="24"/>
      <c r="B31" s="30" t="s">
        <v>49</v>
      </c>
      <c r="C31" s="30" t="s">
        <v>15</v>
      </c>
      <c r="D31" s="25">
        <v>4</v>
      </c>
      <c r="E31" s="24">
        <v>340</v>
      </c>
      <c r="F31" s="23">
        <f t="shared" si="0"/>
        <v>1360</v>
      </c>
    </row>
    <row r="32" spans="1:6" ht="31.5" x14ac:dyDescent="0.25">
      <c r="A32" s="27">
        <v>10</v>
      </c>
      <c r="B32" s="62" t="s">
        <v>57</v>
      </c>
      <c r="C32" s="39"/>
      <c r="D32" s="23"/>
      <c r="E32" s="29"/>
      <c r="F32" s="23">
        <v>17457</v>
      </c>
    </row>
    <row r="33" spans="1:6" s="2" customFormat="1" ht="15.75" x14ac:dyDescent="0.25">
      <c r="A33" s="63"/>
      <c r="B33" s="20" t="s">
        <v>8</v>
      </c>
      <c r="C33" s="64"/>
      <c r="D33" s="65"/>
      <c r="E33" s="66"/>
      <c r="F33" s="67">
        <f>SUM(F4:F32)</f>
        <v>75647</v>
      </c>
    </row>
    <row r="34" spans="1:6" ht="15.75" x14ac:dyDescent="0.25">
      <c r="A34" s="48" t="s">
        <v>19</v>
      </c>
      <c r="B34" s="49"/>
      <c r="C34" s="49"/>
      <c r="D34" s="49"/>
      <c r="E34" s="49"/>
      <c r="F34" s="58"/>
    </row>
    <row r="35" spans="1:6" ht="15.75" x14ac:dyDescent="0.25">
      <c r="A35" s="48"/>
      <c r="B35" s="49"/>
      <c r="C35" s="49"/>
      <c r="D35" s="49"/>
      <c r="E35" s="49"/>
      <c r="F35" s="58"/>
    </row>
    <row r="36" spans="1:6" ht="30" x14ac:dyDescent="0.25">
      <c r="A36" s="72">
        <v>11</v>
      </c>
      <c r="B36" s="51" t="s">
        <v>51</v>
      </c>
      <c r="C36" s="14" t="s">
        <v>15</v>
      </c>
      <c r="D36" s="14">
        <v>4</v>
      </c>
      <c r="E36" s="15">
        <v>1639</v>
      </c>
      <c r="F36" s="12">
        <f t="shared" ref="F36:F43" si="1">D36*E36</f>
        <v>6556</v>
      </c>
    </row>
    <row r="37" spans="1:6" x14ac:dyDescent="0.25">
      <c r="A37" s="72">
        <v>12</v>
      </c>
      <c r="B37" s="51" t="s">
        <v>58</v>
      </c>
      <c r="C37" s="14" t="s">
        <v>15</v>
      </c>
      <c r="D37" s="14">
        <v>2</v>
      </c>
      <c r="E37" s="15">
        <v>15</v>
      </c>
      <c r="F37" s="12">
        <f t="shared" si="1"/>
        <v>30</v>
      </c>
    </row>
    <row r="38" spans="1:6" ht="30" x14ac:dyDescent="0.25">
      <c r="A38" s="72">
        <v>13</v>
      </c>
      <c r="B38" s="51" t="s">
        <v>55</v>
      </c>
      <c r="C38" s="14" t="s">
        <v>15</v>
      </c>
      <c r="D38" s="14">
        <v>1</v>
      </c>
      <c r="E38" s="15">
        <v>1970</v>
      </c>
      <c r="F38" s="12">
        <f t="shared" si="1"/>
        <v>1970</v>
      </c>
    </row>
    <row r="39" spans="1:6" ht="30" x14ac:dyDescent="0.25">
      <c r="A39" s="72">
        <v>14</v>
      </c>
      <c r="B39" s="51" t="s">
        <v>50</v>
      </c>
      <c r="C39" s="14" t="s">
        <v>15</v>
      </c>
      <c r="D39" s="14">
        <v>3</v>
      </c>
      <c r="E39" s="15">
        <v>2755</v>
      </c>
      <c r="F39" s="12">
        <f t="shared" si="1"/>
        <v>8265</v>
      </c>
    </row>
    <row r="40" spans="1:6" ht="30" x14ac:dyDescent="0.25">
      <c r="A40" s="72">
        <v>15</v>
      </c>
      <c r="B40" s="51" t="s">
        <v>56</v>
      </c>
      <c r="C40" s="14" t="s">
        <v>15</v>
      </c>
      <c r="D40" s="14">
        <v>1</v>
      </c>
      <c r="E40" s="15">
        <v>2408</v>
      </c>
      <c r="F40" s="12">
        <f t="shared" si="1"/>
        <v>2408</v>
      </c>
    </row>
    <row r="41" spans="1:6" ht="30" x14ac:dyDescent="0.25">
      <c r="A41" s="72">
        <v>16</v>
      </c>
      <c r="B41" s="51" t="s">
        <v>54</v>
      </c>
      <c r="C41" s="14" t="s">
        <v>15</v>
      </c>
      <c r="D41" s="14">
        <v>4</v>
      </c>
      <c r="E41" s="15">
        <v>6556</v>
      </c>
      <c r="F41" s="12">
        <f t="shared" si="1"/>
        <v>26224</v>
      </c>
    </row>
    <row r="42" spans="1:6" ht="30" x14ac:dyDescent="0.25">
      <c r="A42" s="72">
        <v>17</v>
      </c>
      <c r="B42" s="51" t="s">
        <v>52</v>
      </c>
      <c r="C42" s="14" t="s">
        <v>15</v>
      </c>
      <c r="D42" s="14">
        <v>1</v>
      </c>
      <c r="E42" s="15">
        <v>10100</v>
      </c>
      <c r="F42" s="12">
        <f t="shared" si="1"/>
        <v>10100</v>
      </c>
    </row>
    <row r="43" spans="1:6" ht="30" x14ac:dyDescent="0.25">
      <c r="A43" s="72">
        <v>18</v>
      </c>
      <c r="B43" s="51" t="s">
        <v>53</v>
      </c>
      <c r="C43" s="14" t="s">
        <v>15</v>
      </c>
      <c r="D43" s="14">
        <v>1</v>
      </c>
      <c r="E43" s="15">
        <v>5370</v>
      </c>
      <c r="F43" s="12">
        <f t="shared" si="1"/>
        <v>5370</v>
      </c>
    </row>
    <row r="44" spans="1:6" ht="31.5" x14ac:dyDescent="0.25">
      <c r="A44" s="72">
        <v>19</v>
      </c>
      <c r="B44" s="62" t="s">
        <v>57</v>
      </c>
      <c r="C44" s="14"/>
      <c r="D44" s="14"/>
      <c r="E44" s="15"/>
      <c r="F44" s="12">
        <v>18276.900000000001</v>
      </c>
    </row>
    <row r="45" spans="1:6" s="2" customFormat="1" x14ac:dyDescent="0.25">
      <c r="A45" s="19"/>
      <c r="B45" s="52" t="s">
        <v>8</v>
      </c>
      <c r="C45" s="19"/>
      <c r="D45" s="19"/>
      <c r="E45" s="18"/>
      <c r="F45" s="19">
        <f>SUM(F36:F44)</f>
        <v>79199.899999999994</v>
      </c>
    </row>
    <row r="46" spans="1:6" x14ac:dyDescent="0.25">
      <c r="A46" s="77" t="s">
        <v>20</v>
      </c>
      <c r="B46" s="77"/>
      <c r="C46" s="77"/>
      <c r="D46" s="77"/>
      <c r="E46" s="77"/>
      <c r="F46" s="77"/>
    </row>
    <row r="47" spans="1:6" ht="30" x14ac:dyDescent="0.25">
      <c r="A47" s="54">
        <v>20</v>
      </c>
      <c r="B47" s="51" t="s">
        <v>21</v>
      </c>
      <c r="C47" s="14"/>
      <c r="D47" s="14"/>
      <c r="E47" s="15"/>
      <c r="F47" s="50">
        <v>143072</v>
      </c>
    </row>
    <row r="48" spans="1:6" ht="30" x14ac:dyDescent="0.25">
      <c r="A48" s="14">
        <v>21</v>
      </c>
      <c r="B48" s="51" t="s">
        <v>22</v>
      </c>
      <c r="C48" s="14"/>
      <c r="D48" s="14"/>
      <c r="E48" s="15"/>
      <c r="F48" s="50">
        <v>28614</v>
      </c>
    </row>
    <row r="49" spans="1:7" s="69" customFormat="1" x14ac:dyDescent="0.25">
      <c r="A49" s="16"/>
      <c r="B49" s="52" t="s">
        <v>23</v>
      </c>
      <c r="C49" s="68"/>
      <c r="D49" s="16"/>
      <c r="E49" s="17"/>
      <c r="F49" s="70">
        <v>171686</v>
      </c>
    </row>
    <row r="50" spans="1:7" x14ac:dyDescent="0.25">
      <c r="A50" s="12"/>
      <c r="B50" s="12"/>
      <c r="C50" s="53"/>
      <c r="D50" s="12"/>
      <c r="E50" s="13"/>
      <c r="F50" s="12"/>
    </row>
    <row r="51" spans="1:7" ht="18.75" x14ac:dyDescent="0.25">
      <c r="A51" s="78" t="s">
        <v>30</v>
      </c>
      <c r="B51" s="79"/>
      <c r="C51" s="79"/>
      <c r="D51" s="79"/>
      <c r="E51" s="80"/>
      <c r="F51" s="71">
        <f>F33+F45+F49</f>
        <v>326532.90000000002</v>
      </c>
    </row>
    <row r="52" spans="1:7" ht="27" customHeight="1" x14ac:dyDescent="0.25">
      <c r="A52" s="5"/>
      <c r="B52" s="6"/>
      <c r="C52" s="8"/>
      <c r="D52" s="6"/>
      <c r="E52" s="6"/>
      <c r="F52" s="6"/>
    </row>
    <row r="53" spans="1:7" x14ac:dyDescent="0.25">
      <c r="A53" s="5"/>
      <c r="B53" s="6"/>
      <c r="C53" s="8"/>
      <c r="D53" s="6"/>
      <c r="E53" s="6"/>
      <c r="F53" s="6"/>
      <c r="G53" s="6"/>
    </row>
    <row r="54" spans="1:7" x14ac:dyDescent="0.25">
      <c r="A54" s="5"/>
      <c r="B54" s="6"/>
      <c r="C54" s="8"/>
      <c r="D54" s="6"/>
      <c r="E54" s="6"/>
      <c r="F54" s="6"/>
      <c r="G54" s="6"/>
    </row>
    <row r="55" spans="1:7" x14ac:dyDescent="0.25">
      <c r="A55" s="5"/>
      <c r="B55" s="6"/>
      <c r="C55" s="8"/>
      <c r="D55" s="6"/>
      <c r="E55" s="6"/>
      <c r="F55" s="6"/>
      <c r="G55" s="6"/>
    </row>
    <row r="56" spans="1:7" x14ac:dyDescent="0.25">
      <c r="A56" s="5"/>
      <c r="B56" s="6"/>
      <c r="C56" s="8"/>
      <c r="D56" s="6"/>
      <c r="E56" s="6"/>
      <c r="F56" s="6"/>
      <c r="G56" s="6"/>
    </row>
    <row r="57" spans="1:7" x14ac:dyDescent="0.25">
      <c r="A57" s="5"/>
      <c r="B57" s="6"/>
      <c r="C57" s="8"/>
      <c r="D57" s="6"/>
      <c r="E57" s="6"/>
      <c r="F57" s="6"/>
      <c r="G57" s="6"/>
    </row>
    <row r="58" spans="1:7" x14ac:dyDescent="0.25">
      <c r="A58" s="5"/>
      <c r="B58" s="6"/>
      <c r="C58" s="8"/>
      <c r="D58" s="6"/>
      <c r="E58" s="6"/>
      <c r="F58" s="6"/>
      <c r="G58" s="6"/>
    </row>
    <row r="59" spans="1:7" x14ac:dyDescent="0.25">
      <c r="A59" s="5"/>
      <c r="B59" s="6"/>
      <c r="C59" s="8"/>
      <c r="D59" s="6"/>
      <c r="E59" s="6"/>
      <c r="F59" s="6"/>
      <c r="G59" s="6"/>
    </row>
    <row r="60" spans="1:7" x14ac:dyDescent="0.25">
      <c r="A60" s="5"/>
      <c r="B60" s="6"/>
      <c r="C60" s="8"/>
      <c r="D60" s="6"/>
      <c r="E60" s="6"/>
      <c r="F60" s="6"/>
    </row>
    <row r="61" spans="1:7" x14ac:dyDescent="0.25">
      <c r="A61" s="5"/>
      <c r="B61" s="6"/>
      <c r="C61" s="8"/>
      <c r="D61" s="6"/>
      <c r="E61" s="6"/>
      <c r="F61" s="6"/>
    </row>
    <row r="62" spans="1:7" x14ac:dyDescent="0.25">
      <c r="A62" s="5"/>
      <c r="B62" s="6"/>
      <c r="C62" s="8"/>
      <c r="D62" s="6"/>
      <c r="E62" s="6"/>
      <c r="F62" s="6"/>
    </row>
    <row r="63" spans="1:7" x14ac:dyDescent="0.25">
      <c r="A63" s="9"/>
      <c r="B63" s="10"/>
      <c r="C63" s="11"/>
      <c r="D63" s="10"/>
      <c r="E63" s="10"/>
      <c r="F63" s="10"/>
    </row>
  </sheetData>
  <sortState ref="A35:I42">
    <sortCondition ref="A35"/>
  </sortState>
  <mergeCells count="4">
    <mergeCell ref="A3:F3"/>
    <mergeCell ref="A46:F46"/>
    <mergeCell ref="A51:E51"/>
    <mergeCell ref="A1:F1"/>
  </mergeCells>
  <hyperlinks>
    <hyperlink ref="B17" r:id="rId1" display="https://kursk.leroymerlin.ru/product/kley-dlya-plitki-litokol-litoflex-k80-25-kg-10274435/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2022-02-24T12:35:45Z</dcterms:modified>
</cp:coreProperties>
</file>