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метная стоимость проекта " sheetId="1" state="visible" r:id="rId2"/>
    <sheet name="Ассортиментная ведомость 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<sst xmlns="http://schemas.openxmlformats.org/spreadsheetml/2006/main" count="146" uniqueCount="83">
  <si>
    <t xml:space="preserve">Сметная стоимость проекта "Сны о полёте" </t>
  </si>
  <si>
    <t xml:space="preserve">Наименование</t>
  </si>
  <si>
    <t xml:space="preserve">Единицы измерения </t>
  </si>
  <si>
    <t xml:space="preserve">Цена за ед., руб</t>
  </si>
  <si>
    <t xml:space="preserve">Кол-во ед. </t>
  </si>
  <si>
    <t xml:space="preserve">Стоимость, руб</t>
  </si>
  <si>
    <t xml:space="preserve">Примечание</t>
  </si>
  <si>
    <t xml:space="preserve">Ассортимент растений</t>
  </si>
  <si>
    <t xml:space="preserve">Валериана лекарственная</t>
  </si>
  <si>
    <t xml:space="preserve">шт</t>
  </si>
  <si>
    <t xml:space="preserve">-</t>
  </si>
  <si>
    <t xml:space="preserve">Вейник остроцветковый 'Eldorado'</t>
  </si>
  <si>
    <t xml:space="preserve">С5</t>
  </si>
  <si>
    <t xml:space="preserve">Вербейник монетчатый</t>
  </si>
  <si>
    <t xml:space="preserve">С2</t>
  </si>
  <si>
    <t xml:space="preserve">Вербейник точечный</t>
  </si>
  <si>
    <t xml:space="preserve">С3</t>
  </si>
  <si>
    <t xml:space="preserve">Водный гиацинт</t>
  </si>
  <si>
    <t xml:space="preserve">Живучка ползучая 'Atropurpurea'</t>
  </si>
  <si>
    <t xml:space="preserve">C1</t>
  </si>
  <si>
    <t xml:space="preserve">Калина обыкновенная 'Compactum'</t>
  </si>
  <si>
    <t xml:space="preserve">Клюква обыкновенная</t>
  </si>
  <si>
    <t xml:space="preserve">Р9</t>
  </si>
  <si>
    <t xml:space="preserve">Лилейник обыкновенный </t>
  </si>
  <si>
    <t xml:space="preserve">С1</t>
  </si>
  <si>
    <t xml:space="preserve">Осока Арнелла</t>
  </si>
  <si>
    <t xml:space="preserve">Осока повислая</t>
  </si>
  <si>
    <t xml:space="preserve">Уруть мутовчатая</t>
  </si>
  <si>
    <t xml:space="preserve">Элодея канадская</t>
  </si>
  <si>
    <t xml:space="preserve">Сумма растения</t>
  </si>
  <si>
    <t xml:space="preserve">Перечень строительных материалов</t>
  </si>
  <si>
    <t xml:space="preserve">Террасная доска Savewood SW Padus Темно-коричневый (T) 155х25х4000 мм </t>
  </si>
  <si>
    <t xml:space="preserve">Лага опорная Savewood 4000 х 48 х 33 </t>
  </si>
  <si>
    <t xml:space="preserve">Свая винтовая</t>
  </si>
  <si>
    <t xml:space="preserve">Резиновые подушки под лагу Savewood</t>
  </si>
  <si>
    <t xml:space="preserve">Клемма монтажная</t>
  </si>
  <si>
    <t xml:space="preserve">Упаковка 100 шт</t>
  </si>
  <si>
    <t xml:space="preserve">Стартовая клипса</t>
  </si>
  <si>
    <t xml:space="preserve">Саморез универсальный </t>
  </si>
  <si>
    <t xml:space="preserve">Упаковка 500 шт</t>
  </si>
  <si>
    <t xml:space="preserve">Пленка ПВХ черная</t>
  </si>
  <si>
    <t xml:space="preserve">Окол шунгита</t>
  </si>
  <si>
    <t xml:space="preserve">м3</t>
  </si>
  <si>
    <t xml:space="preserve">Генератор тумана</t>
  </si>
  <si>
    <t xml:space="preserve">Плитняк 'Шунгит' из сланца</t>
  </si>
  <si>
    <t xml:space="preserve">м2</t>
  </si>
  <si>
    <t xml:space="preserve">Уличный светильник наземный Uniel USL-M-026 USL-M-026/MM590 Flambeau </t>
  </si>
  <si>
    <t xml:space="preserve">Подводный светильник Jebao EL1-3 LED</t>
  </si>
  <si>
    <t xml:space="preserve">Оптоволокно торцевого свечения кабель 25 волокон</t>
  </si>
  <si>
    <t xml:space="preserve">Арт-объект 'Ловец снов' </t>
  </si>
  <si>
    <t xml:space="preserve">Оптоволокно бокового свечения 2 мм</t>
  </si>
  <si>
    <t xml:space="preserve">м</t>
  </si>
  <si>
    <t xml:space="preserve">Сумма материалы</t>
  </si>
  <si>
    <t xml:space="preserve">Монтажные и демонтажные работы </t>
  </si>
  <si>
    <t xml:space="preserve">Итого</t>
  </si>
  <si>
    <t xml:space="preserve">Ассортиментная ведомость проекта "Сны о полёте" </t>
  </si>
  <si>
    <t xml:space="preserve">Русское название</t>
  </si>
  <si>
    <t xml:space="preserve">Латинское название</t>
  </si>
  <si>
    <t xml:space="preserve">Сорт</t>
  </si>
  <si>
    <t xml:space="preserve">Контейнер</t>
  </si>
  <si>
    <t xml:space="preserve">Кол-во, шт</t>
  </si>
  <si>
    <t xml:space="preserve">Valeriana officinalis</t>
  </si>
  <si>
    <t xml:space="preserve">Вейник остроцветковый</t>
  </si>
  <si>
    <t xml:space="preserve">Calamagrostis × acutiflora</t>
  </si>
  <si>
    <t xml:space="preserve">Eldorado'</t>
  </si>
  <si>
    <t xml:space="preserve">Lysimachia nummularia</t>
  </si>
  <si>
    <t xml:space="preserve">Lysimachia punctata</t>
  </si>
  <si>
    <t xml:space="preserve">Eichhornia crassipes</t>
  </si>
  <si>
    <t xml:space="preserve">Живучка ползучая</t>
  </si>
  <si>
    <t xml:space="preserve">Ajuga reptans</t>
  </si>
  <si>
    <t xml:space="preserve">Atropurpurea'</t>
  </si>
  <si>
    <t xml:space="preserve">Калина обыкновенная</t>
  </si>
  <si>
    <t xml:space="preserve">Viburnum opulus</t>
  </si>
  <si>
    <t xml:space="preserve">Compactum'</t>
  </si>
  <si>
    <t xml:space="preserve">Клюква крупноплодная</t>
  </si>
  <si>
    <t xml:space="preserve">Oxycoccus macrocarpus</t>
  </si>
  <si>
    <t xml:space="preserve">Лилейник гибридный</t>
  </si>
  <si>
    <t xml:space="preserve">Hemerocallis × hybrida</t>
  </si>
  <si>
    <t xml:space="preserve">Carex arnellii</t>
  </si>
  <si>
    <t xml:space="preserve">Carex flacca</t>
  </si>
  <si>
    <t xml:space="preserve">Myriophyllum verticillatum</t>
  </si>
  <si>
    <t xml:space="preserve">Elodea canadensis</t>
  </si>
  <si>
    <t xml:space="preserve">Итог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</si>
</sst>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0"/>
      <charset val="1"/>
    </font>
    <font>
      <b val="true"/>
      <sz val="14"/>
      <color rgb="FF000000"/>
      <name val="Times New Roman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A2C4C9"/>
        <bgColor rgb="FF99CCFF"/>
      </patternFill>
    </fill>
    <fill>
      <patternFill patternType="solid">
        <fgColor rgb="FFD0E0E3"/>
        <bgColor rgb="FFCFE2F3"/>
      </patternFill>
    </fill>
    <fill>
      <patternFill patternType="solid">
        <fgColor rgb="FFC9DAF8"/>
        <bgColor rgb="FFCFE2F3"/>
      </patternFill>
    </fill>
    <fill>
      <patternFill patternType="solid">
        <fgColor rgb="FFFFFFFF"/>
        <bgColor rgb="FFFFFFCC"/>
      </patternFill>
    </fill>
    <fill>
      <patternFill patternType="solid">
        <fgColor rgb="FFCFE2F3"/>
        <bgColor rgb="FFD0E0E3"/>
      </patternFill>
    </fill>
    <fill>
      <patternFill patternType="solid">
        <fgColor rgb="FFF4CCCC"/>
        <bgColor rgb="FFD0E0E3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7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2C4C9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0E0E3"/>
      <rgbColor rgb="FFFFFF99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79.99"/>
    <col collapsed="false" customWidth="true" hidden="false" outlineLevel="0" max="2" min="2" style="0" width="22.86"/>
    <col collapsed="false" customWidth="true" hidden="false" outlineLevel="0" max="3" min="3" style="0" width="17.43"/>
    <col collapsed="false" customWidth="true" hidden="false" outlineLevel="0" max="4" min="4" style="0" width="11.57"/>
    <col collapsed="false" customWidth="true" hidden="false" outlineLevel="0" max="5" min="5" style="0" width="17.86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2"/>
      <c r="H1" s="2"/>
    </row>
    <row r="2" customFormat="false" ht="15.7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/>
      <c r="H2" s="2"/>
    </row>
    <row r="3" customFormat="false" ht="15.75" hidden="false" customHeight="false" outlineLevel="0" collapsed="false">
      <c r="A3" s="4" t="s">
        <v>7</v>
      </c>
      <c r="B3" s="4"/>
      <c r="C3" s="4"/>
      <c r="D3" s="4"/>
      <c r="E3" s="4"/>
      <c r="F3" s="4"/>
      <c r="G3" s="2"/>
      <c r="H3" s="2"/>
    </row>
    <row r="4" customFormat="false" ht="15.75" hidden="false" customHeight="false" outlineLevel="0" collapsed="false">
      <c r="A4" s="5" t="s">
        <v>8</v>
      </c>
      <c r="B4" s="6" t="s">
        <v>9</v>
      </c>
      <c r="C4" s="6" t="s">
        <v>10</v>
      </c>
      <c r="D4" s="6" t="n">
        <v>40</v>
      </c>
      <c r="E4" s="6" t="s">
        <v>10</v>
      </c>
      <c r="F4" s="6" t="s">
        <v>10</v>
      </c>
      <c r="G4" s="2"/>
      <c r="H4" s="2"/>
    </row>
    <row r="5" customFormat="false" ht="15.75" hidden="false" customHeight="false" outlineLevel="0" collapsed="false">
      <c r="A5" s="5" t="s">
        <v>11</v>
      </c>
      <c r="B5" s="6" t="s">
        <v>9</v>
      </c>
      <c r="C5" s="6" t="n">
        <v>800</v>
      </c>
      <c r="D5" s="6" t="n">
        <v>15</v>
      </c>
      <c r="E5" s="6" t="n">
        <f aca="false">C5*D5</f>
        <v>12000</v>
      </c>
      <c r="F5" s="6" t="s">
        <v>12</v>
      </c>
      <c r="G5" s="2"/>
      <c r="H5" s="2"/>
    </row>
    <row r="6" customFormat="false" ht="15.75" hidden="false" customHeight="false" outlineLevel="0" collapsed="false">
      <c r="A6" s="5" t="s">
        <v>13</v>
      </c>
      <c r="B6" s="6" t="s">
        <v>9</v>
      </c>
      <c r="C6" s="6" t="n">
        <v>280</v>
      </c>
      <c r="D6" s="6" t="n">
        <v>80</v>
      </c>
      <c r="E6" s="6" t="n">
        <f aca="false">C6*D6</f>
        <v>22400</v>
      </c>
      <c r="F6" s="6" t="s">
        <v>14</v>
      </c>
      <c r="G6" s="2"/>
      <c r="H6" s="2"/>
    </row>
    <row r="7" customFormat="false" ht="15.75" hidden="false" customHeight="false" outlineLevel="0" collapsed="false">
      <c r="A7" s="5" t="s">
        <v>15</v>
      </c>
      <c r="B7" s="6" t="s">
        <v>9</v>
      </c>
      <c r="C7" s="6" t="n">
        <v>230</v>
      </c>
      <c r="D7" s="6" t="n">
        <v>40</v>
      </c>
      <c r="E7" s="6" t="n">
        <f aca="false">C7*D7</f>
        <v>9200</v>
      </c>
      <c r="F7" s="6" t="s">
        <v>16</v>
      </c>
      <c r="G7" s="2"/>
      <c r="H7" s="2"/>
    </row>
    <row r="8" customFormat="false" ht="15.75" hidden="false" customHeight="false" outlineLevel="0" collapsed="false">
      <c r="A8" s="5" t="s">
        <v>17</v>
      </c>
      <c r="B8" s="6" t="s">
        <v>9</v>
      </c>
      <c r="C8" s="6" t="n">
        <v>299</v>
      </c>
      <c r="D8" s="6" t="n">
        <v>10</v>
      </c>
      <c r="E8" s="6" t="n">
        <f aca="false">C8*D8</f>
        <v>2990</v>
      </c>
      <c r="F8" s="6" t="s">
        <v>10</v>
      </c>
      <c r="G8" s="2"/>
      <c r="H8" s="2"/>
    </row>
    <row r="9" customFormat="false" ht="15.75" hidden="false" customHeight="false" outlineLevel="0" collapsed="false">
      <c r="A9" s="5" t="s">
        <v>18</v>
      </c>
      <c r="B9" s="6" t="s">
        <v>9</v>
      </c>
      <c r="C9" s="6" t="n">
        <v>200</v>
      </c>
      <c r="D9" s="6" t="n">
        <v>90</v>
      </c>
      <c r="E9" s="6" t="n">
        <f aca="false">C9*D9</f>
        <v>18000</v>
      </c>
      <c r="F9" s="6" t="s">
        <v>19</v>
      </c>
      <c r="G9" s="2"/>
      <c r="H9" s="2"/>
    </row>
    <row r="10" customFormat="false" ht="15.75" hidden="false" customHeight="false" outlineLevel="0" collapsed="false">
      <c r="A10" s="5" t="s">
        <v>20</v>
      </c>
      <c r="B10" s="6" t="s">
        <v>9</v>
      </c>
      <c r="C10" s="6" t="n">
        <v>1344</v>
      </c>
      <c r="D10" s="6" t="n">
        <v>2</v>
      </c>
      <c r="E10" s="6" t="n">
        <f aca="false">C10*D10</f>
        <v>2688</v>
      </c>
      <c r="F10" s="6" t="s">
        <v>12</v>
      </c>
      <c r="G10" s="2"/>
      <c r="H10" s="2"/>
    </row>
    <row r="11" customFormat="false" ht="15.75" hidden="false" customHeight="false" outlineLevel="0" collapsed="false">
      <c r="A11" s="5" t="s">
        <v>21</v>
      </c>
      <c r="B11" s="6" t="s">
        <v>9</v>
      </c>
      <c r="C11" s="6" t="n">
        <v>320</v>
      </c>
      <c r="D11" s="6" t="n">
        <v>10</v>
      </c>
      <c r="E11" s="6" t="n">
        <f aca="false">C11*D11</f>
        <v>3200</v>
      </c>
      <c r="F11" s="6" t="s">
        <v>22</v>
      </c>
      <c r="G11" s="2"/>
      <c r="H11" s="2"/>
    </row>
    <row r="12" customFormat="false" ht="15.75" hidden="false" customHeight="false" outlineLevel="0" collapsed="false">
      <c r="A12" s="5" t="s">
        <v>23</v>
      </c>
      <c r="B12" s="6" t="s">
        <v>9</v>
      </c>
      <c r="C12" s="6" t="n">
        <v>300</v>
      </c>
      <c r="D12" s="6" t="n">
        <v>30</v>
      </c>
      <c r="E12" s="6" t="n">
        <f aca="false">C12*D12</f>
        <v>9000</v>
      </c>
      <c r="F12" s="6" t="s">
        <v>24</v>
      </c>
      <c r="G12" s="2"/>
      <c r="H12" s="2"/>
    </row>
    <row r="13" customFormat="false" ht="15.75" hidden="false" customHeight="false" outlineLevel="0" collapsed="false">
      <c r="A13" s="5" t="s">
        <v>25</v>
      </c>
      <c r="B13" s="6" t="s">
        <v>9</v>
      </c>
      <c r="C13" s="6" t="n">
        <v>160</v>
      </c>
      <c r="D13" s="6" t="n">
        <v>25</v>
      </c>
      <c r="E13" s="6" t="n">
        <f aca="false">C13*D13</f>
        <v>4000</v>
      </c>
      <c r="F13" s="6" t="s">
        <v>16</v>
      </c>
      <c r="G13" s="2"/>
      <c r="H13" s="2"/>
    </row>
    <row r="14" customFormat="false" ht="15.75" hidden="false" customHeight="false" outlineLevel="0" collapsed="false">
      <c r="A14" s="5" t="s">
        <v>26</v>
      </c>
      <c r="B14" s="6" t="s">
        <v>9</v>
      </c>
      <c r="C14" s="6" t="n">
        <v>160</v>
      </c>
      <c r="D14" s="6" t="n">
        <v>28</v>
      </c>
      <c r="E14" s="6" t="n">
        <f aca="false">C14*D14</f>
        <v>4480</v>
      </c>
      <c r="F14" s="6" t="s">
        <v>16</v>
      </c>
      <c r="G14" s="2"/>
      <c r="H14" s="2"/>
    </row>
    <row r="15" customFormat="false" ht="15.75" hidden="false" customHeight="false" outlineLevel="0" collapsed="false">
      <c r="A15" s="5" t="s">
        <v>27</v>
      </c>
      <c r="B15" s="6" t="s">
        <v>9</v>
      </c>
      <c r="C15" s="6" t="n">
        <v>350</v>
      </c>
      <c r="D15" s="6" t="n">
        <v>5</v>
      </c>
      <c r="E15" s="6" t="n">
        <f aca="false">C15*D15</f>
        <v>1750</v>
      </c>
      <c r="F15" s="6" t="s">
        <v>10</v>
      </c>
      <c r="G15" s="2"/>
      <c r="H15" s="2"/>
    </row>
    <row r="16" customFormat="false" ht="15.75" hidden="false" customHeight="false" outlineLevel="0" collapsed="false">
      <c r="A16" s="5" t="s">
        <v>28</v>
      </c>
      <c r="B16" s="6" t="s">
        <v>9</v>
      </c>
      <c r="C16" s="6" t="n">
        <v>336</v>
      </c>
      <c r="D16" s="6" t="n">
        <v>10</v>
      </c>
      <c r="E16" s="6" t="n">
        <f aca="false">C16*D16</f>
        <v>3360</v>
      </c>
      <c r="F16" s="6" t="s">
        <v>10</v>
      </c>
      <c r="G16" s="2"/>
      <c r="H16" s="2"/>
    </row>
    <row r="17" customFormat="false" ht="15.75" hidden="false" customHeight="false" outlineLevel="0" collapsed="false">
      <c r="A17" s="4" t="s">
        <v>29</v>
      </c>
      <c r="B17" s="4"/>
      <c r="C17" s="4"/>
      <c r="D17" s="4"/>
      <c r="E17" s="7" t="n">
        <f aca="false">SUM(E4:E16)</f>
        <v>93068</v>
      </c>
      <c r="F17" s="5"/>
      <c r="G17" s="2"/>
      <c r="H17" s="2"/>
    </row>
    <row r="18" customFormat="false" ht="15.75" hidden="false" customHeight="false" outlineLevel="0" collapsed="false">
      <c r="A18" s="8" t="s">
        <v>30</v>
      </c>
      <c r="B18" s="8"/>
      <c r="C18" s="8"/>
      <c r="D18" s="8"/>
      <c r="E18" s="8"/>
      <c r="F18" s="8"/>
      <c r="G18" s="2"/>
      <c r="H18" s="2"/>
    </row>
    <row r="19" customFormat="false" ht="15.75" hidden="false" customHeight="false" outlineLevel="0" collapsed="false">
      <c r="A19" s="5" t="s">
        <v>31</v>
      </c>
      <c r="B19" s="6" t="s">
        <v>9</v>
      </c>
      <c r="C19" s="6" t="n">
        <v>1250</v>
      </c>
      <c r="D19" s="6" t="n">
        <v>7</v>
      </c>
      <c r="E19" s="9" t="n">
        <f aca="false">C19*D19</f>
        <v>8750</v>
      </c>
      <c r="F19" s="10"/>
      <c r="G19" s="2"/>
      <c r="H19" s="2"/>
    </row>
    <row r="20" customFormat="false" ht="15.75" hidden="false" customHeight="false" outlineLevel="0" collapsed="false">
      <c r="A20" s="5" t="s">
        <v>32</v>
      </c>
      <c r="B20" s="6" t="s">
        <v>9</v>
      </c>
      <c r="C20" s="6" t="n">
        <v>170</v>
      </c>
      <c r="D20" s="6" t="n">
        <v>3</v>
      </c>
      <c r="E20" s="9" t="n">
        <f aca="false">C20*D20</f>
        <v>510</v>
      </c>
      <c r="F20" s="11"/>
      <c r="G20" s="2"/>
      <c r="H20" s="2"/>
    </row>
    <row r="21" customFormat="false" ht="15.75" hidden="false" customHeight="false" outlineLevel="0" collapsed="false">
      <c r="A21" s="5" t="s">
        <v>33</v>
      </c>
      <c r="B21" s="6" t="s">
        <v>9</v>
      </c>
      <c r="C21" s="12" t="n">
        <v>1500</v>
      </c>
      <c r="D21" s="6" t="n">
        <v>10</v>
      </c>
      <c r="E21" s="9" t="n">
        <f aca="false">C21*D21</f>
        <v>15000</v>
      </c>
      <c r="F21" s="11"/>
      <c r="G21" s="2"/>
      <c r="H21" s="2"/>
    </row>
    <row r="22" customFormat="false" ht="15.75" hidden="false" customHeight="false" outlineLevel="0" collapsed="false">
      <c r="A22" s="5" t="s">
        <v>34</v>
      </c>
      <c r="B22" s="6" t="s">
        <v>9</v>
      </c>
      <c r="C22" s="12" t="n">
        <v>50</v>
      </c>
      <c r="D22" s="6" t="n">
        <v>10</v>
      </c>
      <c r="E22" s="9" t="n">
        <f aca="false">C22*D22</f>
        <v>500</v>
      </c>
      <c r="F22" s="11"/>
      <c r="G22" s="2"/>
      <c r="H22" s="2"/>
    </row>
    <row r="23" customFormat="false" ht="15.75" hidden="false" customHeight="false" outlineLevel="0" collapsed="false">
      <c r="A23" s="5" t="s">
        <v>35</v>
      </c>
      <c r="B23" s="6" t="s">
        <v>36</v>
      </c>
      <c r="C23" s="12" t="n">
        <v>1900</v>
      </c>
      <c r="D23" s="6" t="n">
        <v>1</v>
      </c>
      <c r="E23" s="9" t="n">
        <f aca="false">C23*D23</f>
        <v>1900</v>
      </c>
      <c r="F23" s="11"/>
      <c r="G23" s="2"/>
      <c r="H23" s="2"/>
    </row>
    <row r="24" customFormat="false" ht="15.75" hidden="false" customHeight="false" outlineLevel="0" collapsed="false">
      <c r="A24" s="5" t="s">
        <v>37</v>
      </c>
      <c r="B24" s="6" t="s">
        <v>9</v>
      </c>
      <c r="C24" s="12" t="n">
        <v>19</v>
      </c>
      <c r="D24" s="6" t="n">
        <v>4</v>
      </c>
      <c r="E24" s="9" t="n">
        <f aca="false">C24*D24</f>
        <v>76</v>
      </c>
      <c r="F24" s="11"/>
      <c r="G24" s="2"/>
      <c r="H24" s="2"/>
    </row>
    <row r="25" customFormat="false" ht="15.75" hidden="false" customHeight="false" outlineLevel="0" collapsed="false">
      <c r="A25" s="5" t="s">
        <v>38</v>
      </c>
      <c r="B25" s="6" t="s">
        <v>39</v>
      </c>
      <c r="C25" s="12" t="n">
        <v>1000</v>
      </c>
      <c r="D25" s="6" t="n">
        <v>1</v>
      </c>
      <c r="E25" s="9" t="n">
        <f aca="false">C25*D25</f>
        <v>1000</v>
      </c>
      <c r="F25" s="11"/>
      <c r="G25" s="2"/>
      <c r="H25" s="2"/>
    </row>
    <row r="26" customFormat="false" ht="15.75" hidden="false" customHeight="false" outlineLevel="0" collapsed="false">
      <c r="A26" s="5" t="s">
        <v>40</v>
      </c>
      <c r="B26" s="6" t="s">
        <v>9</v>
      </c>
      <c r="C26" s="12" t="n">
        <v>2900</v>
      </c>
      <c r="D26" s="6" t="n">
        <v>1</v>
      </c>
      <c r="E26" s="9" t="n">
        <f aca="false">C26*D26</f>
        <v>2900</v>
      </c>
      <c r="F26" s="11"/>
      <c r="G26" s="2"/>
      <c r="H26" s="2"/>
    </row>
    <row r="27" customFormat="false" ht="15.75" hidden="false" customHeight="false" outlineLevel="0" collapsed="false">
      <c r="A27" s="5" t="s">
        <v>41</v>
      </c>
      <c r="B27" s="6" t="s">
        <v>42</v>
      </c>
      <c r="C27" s="12" t="n">
        <v>17841</v>
      </c>
      <c r="D27" s="6" t="n">
        <v>0.6</v>
      </c>
      <c r="E27" s="9" t="n">
        <f aca="false">C27*D27</f>
        <v>10704.6</v>
      </c>
      <c r="F27" s="11"/>
      <c r="G27" s="2"/>
      <c r="H27" s="2"/>
    </row>
    <row r="28" customFormat="false" ht="15.75" hidden="false" customHeight="false" outlineLevel="0" collapsed="false">
      <c r="A28" s="5" t="s">
        <v>43</v>
      </c>
      <c r="B28" s="6" t="s">
        <v>9</v>
      </c>
      <c r="C28" s="12" t="n">
        <v>15000</v>
      </c>
      <c r="D28" s="6" t="n">
        <v>1</v>
      </c>
      <c r="E28" s="9" t="n">
        <f aca="false">C28*D28</f>
        <v>15000</v>
      </c>
      <c r="F28" s="11"/>
      <c r="G28" s="2"/>
      <c r="H28" s="2"/>
    </row>
    <row r="29" customFormat="false" ht="15.75" hidden="false" customHeight="false" outlineLevel="0" collapsed="false">
      <c r="A29" s="5" t="s">
        <v>44</v>
      </c>
      <c r="B29" s="6" t="s">
        <v>45</v>
      </c>
      <c r="C29" s="12" t="n">
        <v>673</v>
      </c>
      <c r="D29" s="6" t="n">
        <v>1.5</v>
      </c>
      <c r="E29" s="9" t="n">
        <f aca="false">C29*D29</f>
        <v>1009.5</v>
      </c>
      <c r="F29" s="11"/>
      <c r="G29" s="2"/>
      <c r="H29" s="2"/>
    </row>
    <row r="30" customFormat="false" ht="15.75" hidden="false" customHeight="false" outlineLevel="0" collapsed="false">
      <c r="A30" s="5" t="s">
        <v>46</v>
      </c>
      <c r="B30" s="6" t="s">
        <v>9</v>
      </c>
      <c r="C30" s="6" t="n">
        <v>3000</v>
      </c>
      <c r="D30" s="6" t="n">
        <v>35</v>
      </c>
      <c r="E30" s="9" t="n">
        <f aca="false">C30*D30</f>
        <v>105000</v>
      </c>
      <c r="F30" s="11"/>
      <c r="G30" s="2"/>
      <c r="H30" s="2"/>
    </row>
    <row r="31" customFormat="false" ht="15.75" hidden="false" customHeight="false" outlineLevel="0" collapsed="false">
      <c r="A31" s="5" t="s">
        <v>47</v>
      </c>
      <c r="B31" s="6" t="s">
        <v>9</v>
      </c>
      <c r="C31" s="6" t="n">
        <v>3526</v>
      </c>
      <c r="D31" s="6" t="n">
        <v>2</v>
      </c>
      <c r="E31" s="9" t="n">
        <f aca="false">C31*D31</f>
        <v>7052</v>
      </c>
      <c r="F31" s="11"/>
      <c r="G31" s="2"/>
      <c r="H31" s="2"/>
    </row>
    <row r="32" customFormat="false" ht="15.75" hidden="false" customHeight="false" outlineLevel="0" collapsed="false">
      <c r="A32" s="5" t="s">
        <v>48</v>
      </c>
      <c r="B32" s="6" t="s">
        <v>9</v>
      </c>
      <c r="C32" s="6" t="n">
        <v>16600</v>
      </c>
      <c r="D32" s="6" t="n">
        <v>1</v>
      </c>
      <c r="E32" s="9" t="n">
        <f aca="false">C32*D32</f>
        <v>16600</v>
      </c>
      <c r="F32" s="11"/>
      <c r="G32" s="2"/>
      <c r="H32" s="2"/>
    </row>
    <row r="33" customFormat="false" ht="15.75" hidden="false" customHeight="false" outlineLevel="0" collapsed="false">
      <c r="A33" s="5" t="s">
        <v>49</v>
      </c>
      <c r="B33" s="6" t="s">
        <v>9</v>
      </c>
      <c r="C33" s="6" t="s">
        <v>10</v>
      </c>
      <c r="D33" s="6" t="n">
        <v>1</v>
      </c>
      <c r="E33" s="9" t="s">
        <v>10</v>
      </c>
      <c r="F33" s="11"/>
      <c r="G33" s="2"/>
      <c r="H33" s="2"/>
    </row>
    <row r="34" customFormat="false" ht="15.75" hidden="false" customHeight="false" outlineLevel="0" collapsed="false">
      <c r="A34" s="5" t="s">
        <v>50</v>
      </c>
      <c r="B34" s="6" t="s">
        <v>51</v>
      </c>
      <c r="C34" s="6" t="n">
        <v>126</v>
      </c>
      <c r="D34" s="6" t="n">
        <v>16</v>
      </c>
      <c r="E34" s="9" t="n">
        <f aca="false">C34*D34</f>
        <v>2016</v>
      </c>
      <c r="F34" s="11"/>
      <c r="G34" s="2"/>
      <c r="H34" s="2"/>
    </row>
    <row r="35" customFormat="false" ht="15.75" hidden="false" customHeight="false" outlineLevel="0" collapsed="false">
      <c r="A35" s="8" t="s">
        <v>52</v>
      </c>
      <c r="B35" s="8"/>
      <c r="C35" s="8"/>
      <c r="D35" s="8"/>
      <c r="E35" s="13" t="n">
        <f aca="false">SUM(E19:E34)</f>
        <v>188018.1</v>
      </c>
      <c r="F35" s="14"/>
      <c r="G35" s="2"/>
      <c r="H35" s="2"/>
    </row>
    <row r="36" customFormat="false" ht="15.75" hidden="false" customHeight="false" outlineLevel="0" collapsed="false">
      <c r="A36" s="15" t="s">
        <v>53</v>
      </c>
      <c r="B36" s="15"/>
      <c r="C36" s="15"/>
      <c r="D36" s="15"/>
      <c r="E36" s="16" t="n">
        <f aca="false">(E17+E35)*0.5</f>
        <v>140543.05</v>
      </c>
      <c r="F36" s="14"/>
      <c r="G36" s="2"/>
      <c r="H36" s="2"/>
    </row>
    <row r="37" customFormat="false" ht="15.75" hidden="false" customHeight="false" outlineLevel="0" collapsed="false">
      <c r="A37" s="17" t="s">
        <v>54</v>
      </c>
      <c r="B37" s="17"/>
      <c r="C37" s="17"/>
      <c r="D37" s="17"/>
      <c r="E37" s="18" t="n">
        <f aca="false">E17+E35+E36</f>
        <v>421629.15</v>
      </c>
      <c r="F37" s="14"/>
      <c r="G37" s="2"/>
      <c r="H37" s="2"/>
    </row>
    <row r="38" customFormat="false" ht="15.75" hidden="false" customHeight="false" outlineLevel="0" collapsed="false">
      <c r="A38" s="19"/>
      <c r="B38" s="19"/>
      <c r="C38" s="19"/>
      <c r="D38" s="19"/>
      <c r="E38" s="19"/>
      <c r="F38" s="19"/>
      <c r="G38" s="2"/>
      <c r="H38" s="2"/>
    </row>
    <row r="39" customFormat="false" ht="15.75" hidden="false" customHeight="false" outlineLevel="0" collapsed="false">
      <c r="A39" s="19"/>
      <c r="B39" s="19"/>
      <c r="C39" s="19"/>
      <c r="D39" s="19"/>
      <c r="E39" s="19"/>
      <c r="F39" s="19"/>
      <c r="G39" s="2"/>
      <c r="H39" s="2"/>
    </row>
    <row r="40" customFormat="false" ht="15.75" hidden="false" customHeight="false" outlineLevel="0" collapsed="false">
      <c r="A40" s="19"/>
      <c r="B40" s="19"/>
      <c r="C40" s="19"/>
      <c r="D40" s="1"/>
      <c r="E40" s="1"/>
      <c r="F40" s="19"/>
      <c r="G40" s="2"/>
      <c r="H40" s="2"/>
    </row>
    <row r="41" customFormat="false" ht="15.75" hidden="false" customHeight="false" outlineLevel="0" collapsed="false">
      <c r="A41" s="19"/>
      <c r="B41" s="19"/>
      <c r="C41" s="19"/>
      <c r="D41" s="19"/>
      <c r="E41" s="19"/>
      <c r="F41" s="19"/>
      <c r="G41" s="2"/>
      <c r="H41" s="2"/>
    </row>
  </sheetData>
  <mergeCells count="7">
    <mergeCell ref="A1:F1"/>
    <mergeCell ref="A3:F3"/>
    <mergeCell ref="A17:D17"/>
    <mergeCell ref="A18:F18"/>
    <mergeCell ref="A35:D35"/>
    <mergeCell ref="A36:D36"/>
    <mergeCell ref="A37:D3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6.43"/>
    <col collapsed="false" customWidth="true" hidden="false" outlineLevel="0" max="2" min="2" style="0" width="34.43"/>
    <col collapsed="false" customWidth="true" hidden="false" outlineLevel="0" max="3" min="3" style="0" width="23.14"/>
  </cols>
  <sheetData>
    <row r="1" customFormat="false" ht="15.75" hidden="false" customHeight="false" outlineLevel="0" collapsed="false">
      <c r="A1" s="1" t="s">
        <v>55</v>
      </c>
      <c r="B1" s="1"/>
      <c r="C1" s="1"/>
      <c r="D1" s="1"/>
      <c r="E1" s="1"/>
      <c r="F1" s="2"/>
    </row>
    <row r="2" customFormat="false" ht="15.75" hidden="false" customHeight="false" outlineLevel="0" collapsed="false">
      <c r="A2" s="20" t="s">
        <v>56</v>
      </c>
      <c r="B2" s="20" t="s">
        <v>57</v>
      </c>
      <c r="C2" s="20" t="s">
        <v>58</v>
      </c>
      <c r="D2" s="20" t="s">
        <v>59</v>
      </c>
      <c r="E2" s="20" t="s">
        <v>60</v>
      </c>
      <c r="F2" s="2"/>
    </row>
    <row r="3" customFormat="false" ht="15.75" hidden="false" customHeight="false" outlineLevel="0" collapsed="false">
      <c r="A3" s="19" t="s">
        <v>8</v>
      </c>
      <c r="B3" s="19" t="s">
        <v>61</v>
      </c>
      <c r="C3" s="19" t="s">
        <v>10</v>
      </c>
      <c r="D3" s="19" t="s">
        <v>10</v>
      </c>
      <c r="E3" s="21" t="n">
        <v>40</v>
      </c>
      <c r="F3" s="2"/>
    </row>
    <row r="4" customFormat="false" ht="15.75" hidden="false" customHeight="false" outlineLevel="0" collapsed="false">
      <c r="A4" s="19" t="s">
        <v>62</v>
      </c>
      <c r="B4" s="19" t="s">
        <v>63</v>
      </c>
      <c r="C4" s="19" t="s">
        <v>64</v>
      </c>
      <c r="D4" s="19" t="s">
        <v>12</v>
      </c>
      <c r="E4" s="21" t="n">
        <v>15</v>
      </c>
      <c r="F4" s="2"/>
    </row>
    <row r="5" customFormat="false" ht="15.75" hidden="false" customHeight="false" outlineLevel="0" collapsed="false">
      <c r="A5" s="19" t="s">
        <v>13</v>
      </c>
      <c r="B5" s="19" t="s">
        <v>65</v>
      </c>
      <c r="C5" s="19" t="s">
        <v>10</v>
      </c>
      <c r="D5" s="19" t="s">
        <v>14</v>
      </c>
      <c r="E5" s="21" t="n">
        <v>80</v>
      </c>
      <c r="F5" s="2"/>
    </row>
    <row r="6" customFormat="false" ht="15.75" hidden="false" customHeight="false" outlineLevel="0" collapsed="false">
      <c r="A6" s="19" t="s">
        <v>15</v>
      </c>
      <c r="B6" s="19" t="s">
        <v>66</v>
      </c>
      <c r="C6" s="19" t="s">
        <v>10</v>
      </c>
      <c r="D6" s="19" t="s">
        <v>16</v>
      </c>
      <c r="E6" s="21" t="n">
        <v>40</v>
      </c>
      <c r="F6" s="2"/>
    </row>
    <row r="7" customFormat="false" ht="15.75" hidden="false" customHeight="false" outlineLevel="0" collapsed="false">
      <c r="A7" s="19" t="s">
        <v>17</v>
      </c>
      <c r="B7" s="19" t="s">
        <v>67</v>
      </c>
      <c r="C7" s="19" t="s">
        <v>10</v>
      </c>
      <c r="D7" s="19" t="s">
        <v>10</v>
      </c>
      <c r="E7" s="21" t="n">
        <v>15</v>
      </c>
      <c r="F7" s="2"/>
    </row>
    <row r="8" customFormat="false" ht="15.75" hidden="false" customHeight="false" outlineLevel="0" collapsed="false">
      <c r="A8" s="19" t="s">
        <v>68</v>
      </c>
      <c r="B8" s="19" t="s">
        <v>69</v>
      </c>
      <c r="C8" s="19" t="s">
        <v>70</v>
      </c>
      <c r="D8" s="19" t="s">
        <v>19</v>
      </c>
      <c r="E8" s="21" t="n">
        <v>90</v>
      </c>
      <c r="F8" s="2"/>
    </row>
    <row r="9" customFormat="false" ht="15.75" hidden="false" customHeight="false" outlineLevel="0" collapsed="false">
      <c r="A9" s="19" t="s">
        <v>71</v>
      </c>
      <c r="B9" s="19" t="s">
        <v>72</v>
      </c>
      <c r="C9" s="19" t="s">
        <v>73</v>
      </c>
      <c r="D9" s="19" t="s">
        <v>12</v>
      </c>
      <c r="E9" s="21" t="n">
        <v>2</v>
      </c>
      <c r="F9" s="2"/>
    </row>
    <row r="10" customFormat="false" ht="15.75" hidden="false" customHeight="false" outlineLevel="0" collapsed="false">
      <c r="A10" s="19" t="s">
        <v>74</v>
      </c>
      <c r="B10" s="19" t="s">
        <v>75</v>
      </c>
      <c r="C10" s="19" t="s">
        <v>10</v>
      </c>
      <c r="D10" s="19" t="s">
        <v>22</v>
      </c>
      <c r="E10" s="21" t="n">
        <v>15</v>
      </c>
      <c r="F10" s="2"/>
    </row>
    <row r="11" customFormat="false" ht="15.75" hidden="false" customHeight="false" outlineLevel="0" collapsed="false">
      <c r="A11" s="19" t="s">
        <v>76</v>
      </c>
      <c r="B11" s="19" t="s">
        <v>77</v>
      </c>
      <c r="C11" s="19" t="s">
        <v>10</v>
      </c>
      <c r="D11" s="19"/>
      <c r="E11" s="21" t="n">
        <v>34</v>
      </c>
      <c r="F11" s="2"/>
    </row>
    <row r="12" customFormat="false" ht="15.75" hidden="false" customHeight="false" outlineLevel="0" collapsed="false">
      <c r="A12" s="19" t="s">
        <v>25</v>
      </c>
      <c r="B12" s="19" t="s">
        <v>78</v>
      </c>
      <c r="C12" s="19" t="s">
        <v>10</v>
      </c>
      <c r="D12" s="19" t="s">
        <v>16</v>
      </c>
      <c r="E12" s="21" t="n">
        <v>25</v>
      </c>
      <c r="F12" s="2"/>
    </row>
    <row r="13" customFormat="false" ht="15.75" hidden="false" customHeight="false" outlineLevel="0" collapsed="false">
      <c r="A13" s="19" t="s">
        <v>26</v>
      </c>
      <c r="B13" s="19" t="s">
        <v>79</v>
      </c>
      <c r="C13" s="19" t="s">
        <v>10</v>
      </c>
      <c r="D13" s="19" t="s">
        <v>16</v>
      </c>
      <c r="E13" s="21" t="n">
        <v>28</v>
      </c>
      <c r="F13" s="2"/>
    </row>
    <row r="14" customFormat="false" ht="15.75" hidden="false" customHeight="false" outlineLevel="0" collapsed="false">
      <c r="A14" s="19" t="s">
        <v>27</v>
      </c>
      <c r="B14" s="19" t="s">
        <v>80</v>
      </c>
      <c r="C14" s="19" t="s">
        <v>10</v>
      </c>
      <c r="D14" s="19" t="s">
        <v>10</v>
      </c>
      <c r="E14" s="21" t="n">
        <v>5</v>
      </c>
      <c r="F14" s="2"/>
    </row>
    <row r="15" customFormat="false" ht="15.75" hidden="false" customHeight="false" outlineLevel="0" collapsed="false">
      <c r="A15" s="19" t="s">
        <v>28</v>
      </c>
      <c r="B15" s="19" t="s">
        <v>81</v>
      </c>
      <c r="C15" s="19" t="s">
        <v>10</v>
      </c>
      <c r="D15" s="19" t="s">
        <v>10</v>
      </c>
      <c r="E15" s="21" t="n">
        <v>10</v>
      </c>
      <c r="F15" s="2"/>
    </row>
    <row r="16" customFormat="false" ht="15.75" hidden="false" customHeight="false" outlineLevel="0" collapsed="false">
      <c r="A16" s="22" t="s">
        <v>82</v>
      </c>
      <c r="B16" s="22"/>
      <c r="C16" s="22"/>
      <c r="D16" s="22"/>
      <c r="E16" s="23" t="n">
        <f aca="false">SUM(E8:E15)</f>
        <v>209</v>
      </c>
      <c r="F16" s="2"/>
    </row>
    <row r="17" customFormat="false" ht="15.75" hidden="false" customHeight="false" outlineLevel="0" collapsed="false">
      <c r="A17" s="19"/>
      <c r="B17" s="19"/>
      <c r="C17" s="19"/>
      <c r="D17" s="19"/>
      <c r="E17" s="19"/>
      <c r="F17" s="2"/>
    </row>
    <row r="18" customFormat="false" ht="15.75" hidden="false" customHeight="false" outlineLevel="0" collapsed="false">
      <c r="A18" s="19"/>
      <c r="B18" s="19"/>
      <c r="C18" s="19"/>
      <c r="D18" s="19"/>
      <c r="E18" s="19"/>
      <c r="F18" s="2"/>
    </row>
    <row r="19" customFormat="false" ht="15.75" hidden="false" customHeight="false" outlineLevel="0" collapsed="false">
      <c r="A19" s="2"/>
      <c r="B19" s="2"/>
      <c r="C19" s="2"/>
      <c r="D19" s="2"/>
      <c r="E19" s="2"/>
      <c r="F19" s="2"/>
    </row>
    <row r="20" customFormat="false" ht="15.75" hidden="false" customHeight="false" outlineLevel="0" collapsed="false">
      <c r="A20" s="2"/>
      <c r="B20" s="2"/>
      <c r="C20" s="2"/>
      <c r="D20" s="2"/>
      <c r="E20" s="2"/>
      <c r="F20" s="2"/>
    </row>
    <row r="21" customFormat="false" ht="15.75" hidden="false" customHeight="false" outlineLevel="0" collapsed="false">
      <c r="A21" s="2"/>
      <c r="B21" s="2"/>
      <c r="C21" s="2"/>
      <c r="D21" s="2"/>
      <c r="E21" s="2"/>
      <c r="F21" s="2"/>
    </row>
  </sheetData>
  <mergeCells count="2">
    <mergeCell ref="A1:E1"/>
    <mergeCell ref="A16:D1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revision>0</cp:revision>
  <dc:subject/>
  <dc:title/>
</cp:coreProperties>
</file>