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2\СИЛ\"/>
    </mc:Choice>
  </mc:AlternateContent>
  <xr:revisionPtr revIDLastSave="0" documentId="13_ncr:1_{30963B30-46EC-496C-B1F4-4BA95054485E}" xr6:coauthVersionLast="47" xr6:coauthVersionMax="47" xr10:uidLastSave="{00000000-0000-0000-0000-000000000000}"/>
  <bookViews>
    <workbookView xWindow="-120" yWindow="-120" windowWidth="29040" windowHeight="15840" xr2:uid="{79FDBF3E-3AAF-4B1E-A987-B1FECACE8747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5" i="1" l="1"/>
  <c r="F20" i="1"/>
  <c r="F52" i="1" s="1"/>
  <c r="F26" i="1"/>
  <c r="F29" i="1" s="1"/>
  <c r="F10" i="1"/>
  <c r="F7" i="1"/>
  <c r="F51" i="1"/>
  <c r="F40" i="1"/>
  <c r="F41" i="1"/>
  <c r="F42" i="1"/>
  <c r="F32" i="1"/>
  <c r="F31" i="1"/>
  <c r="F11" i="1" l="1"/>
  <c r="F43" i="1"/>
</calcChain>
</file>

<file path=xl/sharedStrings.xml><?xml version="1.0" encoding="utf-8"?>
<sst xmlns="http://schemas.openxmlformats.org/spreadsheetml/2006/main" count="90" uniqueCount="57">
  <si>
    <t>Наименование</t>
  </si>
  <si>
    <t>Ед.изм.</t>
  </si>
  <si>
    <t xml:space="preserve">Кол-во </t>
  </si>
  <si>
    <t>Цена,      руб</t>
  </si>
  <si>
    <t>Стоимость, руб</t>
  </si>
  <si>
    <t>МАФ, расходные материалы и работы по монтажу/демонтажу</t>
  </si>
  <si>
    <t>Щебень (S=8кв.м.), фракция 10-20</t>
  </si>
  <si>
    <r>
      <t>м</t>
    </r>
    <r>
      <rPr>
        <vertAlign val="superscript"/>
        <sz val="10"/>
        <rFont val="Arial"/>
        <family val="2"/>
        <charset val="204"/>
      </rPr>
      <t>3</t>
    </r>
  </si>
  <si>
    <t>упак</t>
  </si>
  <si>
    <t>меш</t>
  </si>
  <si>
    <t>Плодородный грунт</t>
  </si>
  <si>
    <t>шт</t>
  </si>
  <si>
    <t>ИТОГО:</t>
  </si>
  <si>
    <t>Материалы для освещения сада и работы по его монтажу/демонтажу</t>
  </si>
  <si>
    <t>услуга</t>
  </si>
  <si>
    <t>Посадочный материал и работы по озеленению/ демонтажу сада</t>
  </si>
  <si>
    <t>Транспортные расходы, погрузочно-разгрузочные работ</t>
  </si>
  <si>
    <t>Доставка строительных материалов, газель (манипулятор)</t>
  </si>
  <si>
    <t>Доставка плодородного грунта, газель</t>
  </si>
  <si>
    <t>Погрузочно-разгрузочные работы (общее)</t>
  </si>
  <si>
    <t xml:space="preserve"> Общая стоимость реализации выставочного сада:</t>
  </si>
  <si>
    <t>СМЕТА К ПРОЕКТУ ВЫСТАВОЧНОГО САДА "УЕДИНЕНИЯ"</t>
  </si>
  <si>
    <t>Ландшафтный низковольтный светильник Lumondo Antik PL 04 Уличный светильник MW-Light Плутон 809040301</t>
  </si>
  <si>
    <t xml:space="preserve">Paulmann Уличный светильник Spec. EBL 93992, GU10, 3.5 Вт </t>
  </si>
  <si>
    <t xml:space="preserve">Ландшафтная розетка </t>
  </si>
  <si>
    <t>Сосна обыкновенная</t>
  </si>
  <si>
    <t>Вейник остроцветковый «Карл Форстер»</t>
  </si>
  <si>
    <t>Хвощ зимующий</t>
  </si>
  <si>
    <t>Газон рулонный</t>
  </si>
  <si>
    <t>м2</t>
  </si>
  <si>
    <t>Укладка газона</t>
  </si>
  <si>
    <t>Доставка плитки и отделочных материалов</t>
  </si>
  <si>
    <t>Материалы для бассейна и водопада</t>
  </si>
  <si>
    <t>Песок намывной речной</t>
  </si>
  <si>
    <t>Материалы покрытий</t>
  </si>
  <si>
    <t>Материалы и работы по изготовлению стен</t>
  </si>
  <si>
    <t>кирпич одинарный</t>
  </si>
  <si>
    <t>Цемент Новоросцемент М500  50 кг</t>
  </si>
  <si>
    <t>облицовочные панели  Docker Burg</t>
  </si>
  <si>
    <t>брус 100*100  4м</t>
  </si>
  <si>
    <t>краска для защиты и тонирования древесины Красула (3 л сосна )</t>
  </si>
  <si>
    <t>т</t>
  </si>
  <si>
    <t>сетка кладочная базальтовая 25х25, 25м</t>
  </si>
  <si>
    <t>Ландшафтный светильник Elektrostandard TECHNO 1621 LED графит</t>
  </si>
  <si>
    <t>Аренда виброплиты m=220кг</t>
  </si>
  <si>
    <t>Доставка посадочного материала и посадка</t>
  </si>
  <si>
    <t xml:space="preserve">Строительный песок намывной </t>
  </si>
  <si>
    <t>Геотекстиль 120г/м2</t>
  </si>
  <si>
    <t>демонтаж</t>
  </si>
  <si>
    <t>ПОДВЕСНОЕ КРЕСЛО M-GROUP "КАПЛЯ" ЧЁРНЫЙ</t>
  </si>
  <si>
    <t>Мульча фр. 4-6 см.</t>
  </si>
  <si>
    <t>Галька мраморная белая 20-40</t>
  </si>
  <si>
    <t>меш/20 кг</t>
  </si>
  <si>
    <t xml:space="preserve">ТРОТОУАРНАЯ ПЛИТКА COLORMIX INNOVATIO
</t>
  </si>
  <si>
    <t>AKE074 мозаика для бассейна, Испания</t>
  </si>
  <si>
    <t>Излив для водопада Pondtech WFS 300(RGBW)</t>
  </si>
  <si>
    <t>Насос для водопадов и фильтрации Lifetech AP 4660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</si>
</sst>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0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vertAlign val="superscript"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" fillId="0" borderId="0">
      <alignment horizontal="center"/>
    </xf>
    <xf numFmtId="0" fontId="12" fillId="0" borderId="0"/>
  </cellStyleXfs>
  <cellXfs count="75">
    <xf numFmtId="0" fontId="0" fillId="0" borderId="0" xfId="0"/>
    <xf numFmtId="0" fontId="3" fillId="3" borderId="4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 wrapText="1"/>
    </xf>
    <xf numFmtId="0" fontId="3" fillId="0" borderId="4" xfId="2" applyBorder="1">
      <alignment horizontal="center"/>
    </xf>
    <xf numFmtId="0" fontId="8" fillId="0" borderId="4" xfId="2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164" fontId="3" fillId="0" borderId="4" xfId="1" applyNumberFormat="1" applyFont="1" applyBorder="1" applyAlignment="1">
      <alignment horizontal="center"/>
    </xf>
    <xf numFmtId="1" fontId="3" fillId="0" borderId="4" xfId="1" applyNumberFormat="1" applyFont="1" applyBorder="1" applyAlignment="1">
      <alignment horizontal="center"/>
    </xf>
    <xf numFmtId="0" fontId="3" fillId="0" borderId="4" xfId="1" applyFont="1" applyBorder="1"/>
    <xf numFmtId="0" fontId="3" fillId="0" borderId="4" xfId="1" applyFont="1" applyBorder="1" applyAlignment="1">
      <alignment horizontal="center"/>
    </xf>
    <xf numFmtId="0" fontId="8" fillId="0" borderId="4" xfId="2" applyFont="1" applyBorder="1" applyAlignment="1">
      <alignment horizontal="center" wrapText="1"/>
    </xf>
    <xf numFmtId="1" fontId="3" fillId="0" borderId="4" xfId="1" applyNumberFormat="1" applyFont="1" applyBorder="1" applyAlignment="1">
      <alignment horizontal="center" vertical="center"/>
    </xf>
    <xf numFmtId="0" fontId="3" fillId="0" borderId="0" xfId="1" applyFont="1" applyBorder="1"/>
    <xf numFmtId="0" fontId="14" fillId="3" borderId="4" xfId="1" applyFont="1" applyFill="1" applyBorder="1" applyAlignment="1"/>
    <xf numFmtId="0" fontId="3" fillId="0" borderId="0" xfId="1" applyFont="1" applyBorder="1" applyAlignment="1">
      <alignment horizontal="center" vertical="top"/>
    </xf>
    <xf numFmtId="0" fontId="5" fillId="3" borderId="4" xfId="2" applyFont="1" applyFill="1" applyBorder="1" applyAlignment="1">
      <alignment horizontal="center" vertical="center" wrapText="1"/>
    </xf>
    <xf numFmtId="0" fontId="3" fillId="0" borderId="4" xfId="1" applyFont="1" applyBorder="1" applyAlignment="1">
      <alignment wrapText="1"/>
    </xf>
    <xf numFmtId="0" fontId="11" fillId="0" borderId="4" xfId="1" applyFont="1" applyBorder="1" applyAlignment="1">
      <alignment wrapText="1"/>
    </xf>
    <xf numFmtId="0" fontId="3" fillId="0" borderId="4" xfId="1" applyFont="1" applyBorder="1" applyAlignment="1">
      <alignment horizontal="left" wrapText="1"/>
    </xf>
    <xf numFmtId="0" fontId="9" fillId="0" borderId="4" xfId="2" applyFont="1" applyBorder="1" applyAlignment="1">
      <alignment horizontal="right" wrapText="1"/>
    </xf>
    <xf numFmtId="0" fontId="3" fillId="0" borderId="0" xfId="1" applyFont="1" applyBorder="1" applyAlignment="1">
      <alignment horizontal="left" vertical="top" wrapText="1"/>
    </xf>
    <xf numFmtId="1" fontId="4" fillId="3" borderId="4" xfId="1" applyNumberFormat="1" applyFont="1" applyFill="1" applyBorder="1" applyAlignment="1">
      <alignment horizontal="center" vertical="center"/>
    </xf>
    <xf numFmtId="0" fontId="13" fillId="3" borderId="1" xfId="1" applyFont="1" applyFill="1" applyBorder="1" applyAlignment="1">
      <alignment horizontal="right" vertical="center"/>
    </xf>
    <xf numFmtId="0" fontId="13" fillId="3" borderId="2" xfId="1" applyFont="1" applyFill="1" applyBorder="1" applyAlignment="1">
      <alignment horizontal="right" vertical="center"/>
    </xf>
    <xf numFmtId="0" fontId="13" fillId="3" borderId="3" xfId="1" applyFont="1" applyFill="1" applyBorder="1" applyAlignment="1">
      <alignment horizontal="right" vertical="center"/>
    </xf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7" fillId="3" borderId="1" xfId="1" applyFont="1" applyFill="1" applyBorder="1" applyAlignment="1">
      <alignment horizontal="left" vertical="center"/>
    </xf>
    <xf numFmtId="0" fontId="7" fillId="3" borderId="2" xfId="1" applyFont="1" applyFill="1" applyBorder="1" applyAlignment="1">
      <alignment horizontal="left" vertical="center"/>
    </xf>
    <xf numFmtId="0" fontId="7" fillId="3" borderId="3" xfId="1" applyFont="1" applyFill="1" applyBorder="1" applyAlignment="1">
      <alignment horizontal="left" vertical="center"/>
    </xf>
    <xf numFmtId="0" fontId="7" fillId="3" borderId="4" xfId="1" applyFont="1" applyFill="1" applyBorder="1" applyAlignment="1">
      <alignment horizontal="left" vertical="center"/>
    </xf>
    <xf numFmtId="0" fontId="7" fillId="3" borderId="6" xfId="1" applyFont="1" applyFill="1" applyBorder="1" applyAlignment="1">
      <alignment horizontal="left" vertical="center"/>
    </xf>
    <xf numFmtId="0" fontId="7" fillId="3" borderId="7" xfId="1" applyFont="1" applyFill="1" applyBorder="1" applyAlignment="1">
      <alignment horizontal="left" vertical="center"/>
    </xf>
    <xf numFmtId="0" fontId="7" fillId="3" borderId="8" xfId="1" applyFont="1" applyFill="1" applyBorder="1" applyAlignment="1">
      <alignment horizontal="left" vertical="center"/>
    </xf>
    <xf numFmtId="0" fontId="15" fillId="0" borderId="4" xfId="2" applyFont="1" applyBorder="1" applyAlignment="1">
      <alignment horizontal="left" wrapText="1"/>
    </xf>
    <xf numFmtId="0" fontId="16" fillId="0" borderId="4" xfId="1" applyFont="1" applyBorder="1" applyAlignment="1">
      <alignment horizontal="left" wrapText="1"/>
    </xf>
    <xf numFmtId="0" fontId="16" fillId="0" borderId="4" xfId="1" applyFont="1" applyBorder="1" applyAlignment="1">
      <alignment wrapText="1"/>
    </xf>
    <xf numFmtId="0" fontId="3" fillId="4" borderId="4" xfId="2" applyFill="1" applyBorder="1">
      <alignment horizontal="center"/>
    </xf>
    <xf numFmtId="0" fontId="3" fillId="4" borderId="4" xfId="1" applyFont="1" applyFill="1" applyBorder="1" applyAlignment="1">
      <alignment wrapText="1"/>
    </xf>
    <xf numFmtId="0" fontId="8" fillId="4" borderId="4" xfId="2" applyFont="1" applyFill="1" applyBorder="1" applyAlignment="1">
      <alignment horizontal="center" vertical="center"/>
    </xf>
    <xf numFmtId="0" fontId="3" fillId="4" borderId="4" xfId="1" applyFont="1" applyFill="1" applyBorder="1" applyAlignment="1">
      <alignment horizontal="center"/>
    </xf>
    <xf numFmtId="0" fontId="3" fillId="4" borderId="4" xfId="1" applyFont="1" applyFill="1" applyBorder="1" applyAlignment="1">
      <alignment horizontal="center" vertical="center"/>
    </xf>
    <xf numFmtId="1" fontId="3" fillId="4" borderId="4" xfId="1" applyNumberFormat="1" applyFont="1" applyFill="1" applyBorder="1" applyAlignment="1">
      <alignment horizontal="center"/>
    </xf>
    <xf numFmtId="0" fontId="6" fillId="0" borderId="4" xfId="2" applyFont="1" applyBorder="1">
      <alignment horizontal="center"/>
    </xf>
    <xf numFmtId="0" fontId="9" fillId="0" borderId="4" xfId="2" applyFont="1" applyBorder="1" applyAlignment="1">
      <alignment horizontal="center" vertical="center"/>
    </xf>
    <xf numFmtId="0" fontId="6" fillId="0" borderId="4" xfId="1" applyFont="1" applyBorder="1" applyAlignment="1">
      <alignment horizontal="center"/>
    </xf>
    <xf numFmtId="0" fontId="6" fillId="0" borderId="4" xfId="1" applyFont="1" applyBorder="1" applyAlignment="1">
      <alignment horizontal="center" vertical="center"/>
    </xf>
    <xf numFmtId="1" fontId="6" fillId="0" borderId="4" xfId="1" applyNumberFormat="1" applyFont="1" applyBorder="1" applyAlignment="1">
      <alignment horizontal="center"/>
    </xf>
    <xf numFmtId="0" fontId="8" fillId="4" borderId="4" xfId="2" applyFont="1" applyFill="1" applyBorder="1" applyAlignment="1">
      <alignment horizontal="left" wrapText="1"/>
    </xf>
    <xf numFmtId="0" fontId="3" fillId="4" borderId="4" xfId="2" applyFill="1" applyBorder="1" applyAlignment="1">
      <alignment horizontal="center"/>
    </xf>
    <xf numFmtId="0" fontId="3" fillId="4" borderId="4" xfId="2" applyFill="1" applyBorder="1" applyAlignment="1">
      <alignment horizontal="center" vertical="center"/>
    </xf>
    <xf numFmtId="0" fontId="9" fillId="4" borderId="4" xfId="2" applyFont="1" applyFill="1" applyBorder="1" applyAlignment="1">
      <alignment horizontal="right" wrapText="1"/>
    </xf>
    <xf numFmtId="0" fontId="3" fillId="4" borderId="4" xfId="1" applyFont="1" applyFill="1" applyBorder="1" applyAlignment="1">
      <alignment horizontal="left" vertical="top" wrapText="1"/>
    </xf>
    <xf numFmtId="0" fontId="3" fillId="4" borderId="4" xfId="1" applyFont="1" applyFill="1" applyBorder="1" applyAlignment="1">
      <alignment horizontal="center" vertical="top"/>
    </xf>
    <xf numFmtId="1" fontId="6" fillId="4" borderId="4" xfId="1" applyNumberFormat="1" applyFont="1" applyFill="1" applyBorder="1" applyAlignment="1">
      <alignment horizontal="center" vertical="top"/>
    </xf>
    <xf numFmtId="0" fontId="7" fillId="4" borderId="4" xfId="1" applyFont="1" applyFill="1" applyBorder="1" applyAlignment="1">
      <alignment horizontal="left" vertical="center"/>
    </xf>
    <xf numFmtId="0" fontId="0" fillId="4" borderId="5" xfId="0" applyFill="1" applyBorder="1" applyAlignment="1">
      <alignment vertical="center" wrapText="1"/>
    </xf>
    <xf numFmtId="0" fontId="0" fillId="4" borderId="10" xfId="0" applyFill="1" applyBorder="1" applyAlignment="1">
      <alignment vertical="center" wrapText="1"/>
    </xf>
    <xf numFmtId="3" fontId="3" fillId="4" borderId="4" xfId="1" applyNumberFormat="1" applyFont="1" applyFill="1" applyBorder="1" applyAlignment="1">
      <alignment horizontal="center" vertical="center"/>
    </xf>
    <xf numFmtId="0" fontId="3" fillId="4" borderId="13" xfId="1" applyFont="1" applyFill="1" applyBorder="1" applyAlignment="1">
      <alignment horizontal="center"/>
    </xf>
    <xf numFmtId="0" fontId="0" fillId="4" borderId="4" xfId="0" applyFill="1" applyBorder="1" applyAlignment="1">
      <alignment vertical="center" wrapText="1"/>
    </xf>
    <xf numFmtId="0" fontId="3" fillId="4" borderId="14" xfId="1" applyFont="1" applyFill="1" applyBorder="1" applyAlignment="1">
      <alignment horizontal="center"/>
    </xf>
    <xf numFmtId="0" fontId="3" fillId="4" borderId="9" xfId="1" applyFont="1" applyFill="1" applyBorder="1" applyAlignment="1">
      <alignment horizontal="center" vertical="center"/>
    </xf>
    <xf numFmtId="0" fontId="3" fillId="4" borderId="12" xfId="1" applyFont="1" applyFill="1" applyBorder="1"/>
    <xf numFmtId="0" fontId="0" fillId="4" borderId="10" xfId="0" applyFill="1" applyBorder="1" applyAlignment="1">
      <alignment vertical="center" wrapText="1"/>
    </xf>
    <xf numFmtId="0" fontId="0" fillId="4" borderId="11" xfId="0" applyFill="1" applyBorder="1" applyAlignment="1">
      <alignment vertical="center" wrapText="1"/>
    </xf>
    <xf numFmtId="0" fontId="3" fillId="4" borderId="12" xfId="1" applyFont="1" applyFill="1" applyBorder="1" applyAlignment="1">
      <alignment horizontal="center"/>
    </xf>
    <xf numFmtId="0" fontId="6" fillId="4" borderId="12" xfId="1" applyFont="1" applyFill="1" applyBorder="1" applyAlignment="1">
      <alignment horizontal="center" vertical="center"/>
    </xf>
    <xf numFmtId="0" fontId="3" fillId="4" borderId="4" xfId="1" applyFont="1" applyFill="1" applyBorder="1"/>
    <xf numFmtId="0" fontId="6" fillId="4" borderId="4" xfId="1" applyFont="1" applyFill="1" applyBorder="1" applyAlignment="1">
      <alignment horizontal="center" vertical="center"/>
    </xf>
    <xf numFmtId="0" fontId="3" fillId="4" borderId="1" xfId="1" applyFont="1" applyFill="1" applyBorder="1"/>
    <xf numFmtId="0" fontId="6" fillId="4" borderId="4" xfId="1" applyFont="1" applyFill="1" applyBorder="1" applyAlignment="1">
      <alignment horizontal="center" vertical="top"/>
    </xf>
  </cellXfs>
  <cellStyles count="4">
    <cellStyle name="Обычный" xfId="0" builtinId="0"/>
    <cellStyle name="Обычный 2" xfId="2" xr:uid="{9922541F-395A-49F5-AA57-6F0FAC65309C}"/>
    <cellStyle name="Обычный 3" xfId="3" xr:uid="{8AC378A8-25AB-427A-A915-F3B22EC85441}"/>
    <cellStyle name="Обычный 4" xfId="1" xr:uid="{3346795B-36DF-4D99-8557-EBA78FAF77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00217-C3B6-4D25-BDE6-A6319554C793}">
  <dimension ref="A1:F53"/>
  <sheetViews>
    <sheetView tabSelected="1" zoomScaleNormal="100" workbookViewId="0">
      <selection activeCell="F20" sqref="F20"/>
    </sheetView>
  </sheetViews>
  <sheetFormatPr defaultRowHeight="15" x14ac:dyDescent="0.25"/>
  <cols>
    <col min="2" max="2" width="22.42578125" customWidth="1"/>
    <col min="3" max="3" width="13.140625" customWidth="1"/>
    <col min="4" max="4" width="13" customWidth="1"/>
    <col min="5" max="5" width="13.28515625" customWidth="1"/>
    <col min="6" max="6" width="16.42578125" customWidth="1"/>
  </cols>
  <sheetData>
    <row r="1" spans="1:6" ht="18" x14ac:dyDescent="0.25">
      <c r="A1" s="27" t="s">
        <v>21</v>
      </c>
      <c r="B1" s="28"/>
      <c r="C1" s="28"/>
      <c r="D1" s="28"/>
      <c r="E1" s="28"/>
      <c r="F1" s="29"/>
    </row>
    <row r="2" spans="1:6" ht="18" x14ac:dyDescent="0.25">
      <c r="A2" s="1"/>
      <c r="B2" s="17" t="s">
        <v>0</v>
      </c>
      <c r="C2" s="2" t="s">
        <v>1</v>
      </c>
      <c r="D2" s="3" t="s">
        <v>2</v>
      </c>
      <c r="E2" s="3" t="s">
        <v>3</v>
      </c>
      <c r="F2" s="3" t="s">
        <v>4</v>
      </c>
    </row>
    <row r="3" spans="1:6" x14ac:dyDescent="0.25">
      <c r="A3" s="30" t="s">
        <v>5</v>
      </c>
      <c r="B3" s="31"/>
      <c r="C3" s="31"/>
      <c r="D3" s="31"/>
      <c r="E3" s="31"/>
      <c r="F3" s="32"/>
    </row>
    <row r="4" spans="1:6" ht="30" x14ac:dyDescent="0.25">
      <c r="A4" s="4">
        <v>1</v>
      </c>
      <c r="B4" s="37" t="s">
        <v>6</v>
      </c>
      <c r="C4" s="7" t="s">
        <v>7</v>
      </c>
      <c r="D4" s="6">
        <v>2</v>
      </c>
      <c r="E4" s="6">
        <v>2780</v>
      </c>
      <c r="F4" s="6">
        <v>5560</v>
      </c>
    </row>
    <row r="5" spans="1:6" ht="30" x14ac:dyDescent="0.25">
      <c r="A5" s="4">
        <v>2</v>
      </c>
      <c r="B5" s="37" t="s">
        <v>46</v>
      </c>
      <c r="C5" s="7" t="s">
        <v>7</v>
      </c>
      <c r="D5" s="5">
        <v>1</v>
      </c>
      <c r="E5" s="6">
        <v>1500</v>
      </c>
      <c r="F5" s="6">
        <v>1500</v>
      </c>
    </row>
    <row r="6" spans="1:6" x14ac:dyDescent="0.25">
      <c r="A6" s="4">
        <v>3</v>
      </c>
      <c r="B6" s="38" t="s">
        <v>47</v>
      </c>
      <c r="C6" s="7" t="s">
        <v>8</v>
      </c>
      <c r="D6" s="8">
        <v>1</v>
      </c>
      <c r="E6" s="6">
        <v>3000</v>
      </c>
      <c r="F6" s="9">
        <v>3000</v>
      </c>
    </row>
    <row r="7" spans="1:6" ht="45" x14ac:dyDescent="0.25">
      <c r="A7" s="4">
        <v>4</v>
      </c>
      <c r="B7" s="39" t="s">
        <v>37</v>
      </c>
      <c r="C7" s="7" t="s">
        <v>9</v>
      </c>
      <c r="D7" s="8">
        <v>1</v>
      </c>
      <c r="E7" s="6">
        <v>450</v>
      </c>
      <c r="F7" s="9">
        <f>E7*D7</f>
        <v>450</v>
      </c>
    </row>
    <row r="8" spans="1:6" x14ac:dyDescent="0.25">
      <c r="A8" s="4">
        <v>5</v>
      </c>
      <c r="B8" s="39" t="s">
        <v>10</v>
      </c>
      <c r="C8" s="7" t="s">
        <v>7</v>
      </c>
      <c r="D8" s="11">
        <v>1</v>
      </c>
      <c r="E8" s="6">
        <v>850</v>
      </c>
      <c r="F8" s="9">
        <v>850</v>
      </c>
    </row>
    <row r="9" spans="1:6" x14ac:dyDescent="0.25">
      <c r="A9" s="4">
        <v>6</v>
      </c>
      <c r="B9" s="39" t="s">
        <v>48</v>
      </c>
      <c r="C9" s="7" t="s">
        <v>14</v>
      </c>
      <c r="D9" s="8">
        <v>1</v>
      </c>
      <c r="E9" s="6">
        <v>15000</v>
      </c>
      <c r="F9" s="9">
        <v>15000</v>
      </c>
    </row>
    <row r="10" spans="1:6" ht="60" x14ac:dyDescent="0.25">
      <c r="A10" s="4">
        <v>7</v>
      </c>
      <c r="B10" s="39" t="s">
        <v>53</v>
      </c>
      <c r="C10" s="7" t="s">
        <v>11</v>
      </c>
      <c r="D10" s="11">
        <v>5</v>
      </c>
      <c r="E10" s="6">
        <v>2500</v>
      </c>
      <c r="F10" s="9">
        <f>E10*D10</f>
        <v>12500</v>
      </c>
    </row>
    <row r="11" spans="1:6" x14ac:dyDescent="0.25">
      <c r="A11" s="46"/>
      <c r="B11" s="21" t="s">
        <v>12</v>
      </c>
      <c r="C11" s="47"/>
      <c r="D11" s="48"/>
      <c r="E11" s="49"/>
      <c r="F11" s="50">
        <f>F4+F5+F6+F7+F8+F9+F10</f>
        <v>38860</v>
      </c>
    </row>
    <row r="12" spans="1:6" ht="39" x14ac:dyDescent="0.25">
      <c r="A12" s="4"/>
      <c r="B12" s="19" t="s">
        <v>35</v>
      </c>
      <c r="C12" s="7"/>
      <c r="D12" s="11"/>
      <c r="E12" s="6"/>
      <c r="F12" s="9"/>
    </row>
    <row r="13" spans="1:6" x14ac:dyDescent="0.25">
      <c r="A13" s="40">
        <v>8</v>
      </c>
      <c r="B13" s="41" t="s">
        <v>36</v>
      </c>
      <c r="C13" s="42" t="s">
        <v>11</v>
      </c>
      <c r="D13" s="43">
        <v>900</v>
      </c>
      <c r="E13" s="44">
        <v>12.75</v>
      </c>
      <c r="F13" s="45">
        <v>11475</v>
      </c>
    </row>
    <row r="14" spans="1:6" ht="26.25" x14ac:dyDescent="0.25">
      <c r="A14" s="40">
        <v>9</v>
      </c>
      <c r="B14" s="41" t="s">
        <v>42</v>
      </c>
      <c r="C14" s="42" t="s">
        <v>11</v>
      </c>
      <c r="D14" s="43">
        <v>1</v>
      </c>
      <c r="E14" s="44">
        <v>2175</v>
      </c>
      <c r="F14" s="45">
        <v>2175</v>
      </c>
    </row>
    <row r="15" spans="1:6" ht="26.25" x14ac:dyDescent="0.25">
      <c r="A15" s="40">
        <v>10</v>
      </c>
      <c r="B15" s="41" t="s">
        <v>37</v>
      </c>
      <c r="C15" s="42" t="s">
        <v>9</v>
      </c>
      <c r="D15" s="43">
        <v>4</v>
      </c>
      <c r="E15" s="44">
        <v>450</v>
      </c>
      <c r="F15" s="45">
        <v>1800</v>
      </c>
    </row>
    <row r="16" spans="1:6" ht="26.25" x14ac:dyDescent="0.25">
      <c r="A16" s="40">
        <v>11</v>
      </c>
      <c r="B16" s="41" t="s">
        <v>38</v>
      </c>
      <c r="C16" s="42" t="s">
        <v>11</v>
      </c>
      <c r="D16" s="43">
        <v>85</v>
      </c>
      <c r="E16" s="44">
        <v>490</v>
      </c>
      <c r="F16" s="45">
        <v>41650</v>
      </c>
    </row>
    <row r="17" spans="1:6" x14ac:dyDescent="0.25">
      <c r="A17" s="4">
        <v>12</v>
      </c>
      <c r="B17" s="18" t="s">
        <v>39</v>
      </c>
      <c r="C17" s="7" t="s">
        <v>11</v>
      </c>
      <c r="D17" s="11">
        <v>5</v>
      </c>
      <c r="E17" s="6">
        <v>700</v>
      </c>
      <c r="F17" s="9">
        <v>3500</v>
      </c>
    </row>
    <row r="18" spans="1:6" ht="39" x14ac:dyDescent="0.25">
      <c r="A18" s="4">
        <v>13</v>
      </c>
      <c r="B18" s="18" t="s">
        <v>40</v>
      </c>
      <c r="C18" s="7" t="s">
        <v>11</v>
      </c>
      <c r="D18" s="11">
        <v>1</v>
      </c>
      <c r="E18" s="6">
        <v>1215</v>
      </c>
      <c r="F18" s="9">
        <v>1215</v>
      </c>
    </row>
    <row r="19" spans="1:6" x14ac:dyDescent="0.25">
      <c r="A19" s="4">
        <v>14</v>
      </c>
      <c r="B19" s="18" t="s">
        <v>33</v>
      </c>
      <c r="C19" s="7" t="s">
        <v>41</v>
      </c>
      <c r="D19" s="11">
        <v>0.8</v>
      </c>
      <c r="E19" s="6">
        <v>500</v>
      </c>
      <c r="F19" s="9">
        <v>400</v>
      </c>
    </row>
    <row r="20" spans="1:6" x14ac:dyDescent="0.25">
      <c r="A20" s="4"/>
      <c r="B20" s="21" t="s">
        <v>12</v>
      </c>
      <c r="C20" s="47"/>
      <c r="D20" s="48"/>
      <c r="E20" s="49"/>
      <c r="F20" s="50">
        <f>F13+F14+F15+F16+F17+F18+F19</f>
        <v>62215</v>
      </c>
    </row>
    <row r="21" spans="1:6" ht="26.25" x14ac:dyDescent="0.25">
      <c r="A21" s="4"/>
      <c r="B21" s="19" t="s">
        <v>34</v>
      </c>
      <c r="C21" s="10"/>
      <c r="D21" s="10"/>
      <c r="E21" s="10"/>
      <c r="F21" s="10"/>
    </row>
    <row r="22" spans="1:6" x14ac:dyDescent="0.25">
      <c r="A22" s="4">
        <v>15</v>
      </c>
      <c r="B22" s="20" t="s">
        <v>50</v>
      </c>
      <c r="C22" s="12" t="s">
        <v>9</v>
      </c>
      <c r="D22" s="11">
        <v>3</v>
      </c>
      <c r="E22" s="11">
        <v>300</v>
      </c>
      <c r="F22" s="11">
        <v>900</v>
      </c>
    </row>
    <row r="23" spans="1:6" ht="26.25" x14ac:dyDescent="0.25">
      <c r="A23" s="4">
        <v>16</v>
      </c>
      <c r="B23" s="18" t="s">
        <v>51</v>
      </c>
      <c r="C23" s="11" t="s">
        <v>52</v>
      </c>
      <c r="D23" s="11">
        <v>2</v>
      </c>
      <c r="E23" s="11">
        <v>800</v>
      </c>
      <c r="F23" s="11">
        <v>1600</v>
      </c>
    </row>
    <row r="24" spans="1:6" ht="26.25" x14ac:dyDescent="0.25">
      <c r="A24" s="4"/>
      <c r="B24" s="19" t="s">
        <v>32</v>
      </c>
      <c r="C24" s="10"/>
      <c r="D24" s="10"/>
      <c r="E24" s="6"/>
      <c r="F24" s="11"/>
    </row>
    <row r="25" spans="1:6" ht="39" x14ac:dyDescent="0.25">
      <c r="A25" s="4">
        <v>17</v>
      </c>
      <c r="B25" s="18" t="s">
        <v>49</v>
      </c>
      <c r="C25" s="7" t="s">
        <v>11</v>
      </c>
      <c r="D25" s="6">
        <v>1</v>
      </c>
      <c r="E25" s="6">
        <v>9500</v>
      </c>
      <c r="F25" s="6">
        <v>9500</v>
      </c>
    </row>
    <row r="26" spans="1:6" ht="26.25" x14ac:dyDescent="0.25">
      <c r="A26" s="4">
        <v>18</v>
      </c>
      <c r="B26" s="20" t="s">
        <v>54</v>
      </c>
      <c r="C26" s="7" t="s">
        <v>29</v>
      </c>
      <c r="D26" s="6">
        <v>1.5</v>
      </c>
      <c r="E26" s="6">
        <v>3500</v>
      </c>
      <c r="F26" s="6">
        <f>D26*E26</f>
        <v>5250</v>
      </c>
    </row>
    <row r="27" spans="1:6" ht="39" x14ac:dyDescent="0.25">
      <c r="A27" s="4">
        <v>19</v>
      </c>
      <c r="B27" s="20" t="s">
        <v>55</v>
      </c>
      <c r="C27" s="7" t="s">
        <v>11</v>
      </c>
      <c r="D27" s="6">
        <v>1</v>
      </c>
      <c r="E27" s="6">
        <v>15000</v>
      </c>
      <c r="F27" s="6">
        <v>15000</v>
      </c>
    </row>
    <row r="28" spans="1:6" ht="39" x14ac:dyDescent="0.25">
      <c r="A28" s="4">
        <v>20</v>
      </c>
      <c r="B28" s="18" t="s">
        <v>56</v>
      </c>
      <c r="C28" s="6" t="s">
        <v>11</v>
      </c>
      <c r="D28" s="6">
        <v>1</v>
      </c>
      <c r="E28" s="6">
        <v>9500</v>
      </c>
      <c r="F28" s="13">
        <v>9500</v>
      </c>
    </row>
    <row r="29" spans="1:6" x14ac:dyDescent="0.25">
      <c r="A29" s="6"/>
      <c r="B29" s="21" t="s">
        <v>12</v>
      </c>
      <c r="C29" s="47"/>
      <c r="D29" s="49"/>
      <c r="E29" s="49"/>
      <c r="F29" s="50">
        <f>F22+F23+F25+F26+F27+F28</f>
        <v>41750</v>
      </c>
    </row>
    <row r="30" spans="1:6" x14ac:dyDescent="0.25">
      <c r="A30" s="33" t="s">
        <v>13</v>
      </c>
      <c r="B30" s="33"/>
      <c r="C30" s="33"/>
      <c r="D30" s="33"/>
      <c r="E30" s="33"/>
      <c r="F30" s="33"/>
    </row>
    <row r="31" spans="1:6" ht="77.25" x14ac:dyDescent="0.25">
      <c r="A31" s="40">
        <v>21</v>
      </c>
      <c r="B31" s="51" t="s">
        <v>22</v>
      </c>
      <c r="C31" s="52" t="s">
        <v>11</v>
      </c>
      <c r="D31" s="53">
        <v>3</v>
      </c>
      <c r="E31" s="53">
        <v>6500</v>
      </c>
      <c r="F31" s="40">
        <f>E31*D31</f>
        <v>19500</v>
      </c>
    </row>
    <row r="32" spans="1:6" ht="39" x14ac:dyDescent="0.25">
      <c r="A32" s="40">
        <v>22</v>
      </c>
      <c r="B32" s="51" t="s">
        <v>23</v>
      </c>
      <c r="C32" s="52" t="s">
        <v>11</v>
      </c>
      <c r="D32" s="53">
        <v>2</v>
      </c>
      <c r="E32" s="53">
        <v>5000</v>
      </c>
      <c r="F32" s="40">
        <f>D32*E32</f>
        <v>10000</v>
      </c>
    </row>
    <row r="33" spans="1:6" ht="64.5" x14ac:dyDescent="0.25">
      <c r="A33" s="40">
        <v>23</v>
      </c>
      <c r="B33" s="51" t="s">
        <v>43</v>
      </c>
      <c r="C33" s="52" t="s">
        <v>11</v>
      </c>
      <c r="D33" s="53">
        <v>1</v>
      </c>
      <c r="E33" s="53">
        <v>3500</v>
      </c>
      <c r="F33" s="40">
        <v>3500</v>
      </c>
    </row>
    <row r="34" spans="1:6" x14ac:dyDescent="0.25">
      <c r="A34" s="40">
        <v>24</v>
      </c>
      <c r="B34" s="51" t="s">
        <v>24</v>
      </c>
      <c r="C34" s="52" t="s">
        <v>11</v>
      </c>
      <c r="D34" s="53">
        <v>1</v>
      </c>
      <c r="E34" s="53">
        <v>2600</v>
      </c>
      <c r="F34" s="40">
        <v>2600</v>
      </c>
    </row>
    <row r="35" spans="1:6" x14ac:dyDescent="0.25">
      <c r="A35" s="40"/>
      <c r="B35" s="54" t="s">
        <v>12</v>
      </c>
      <c r="C35" s="56"/>
      <c r="D35" s="56"/>
      <c r="E35" s="56"/>
      <c r="F35" s="57">
        <f>F31+F32+F33+F34</f>
        <v>35600</v>
      </c>
    </row>
    <row r="36" spans="1:6" ht="15.75" thickBot="1" x14ac:dyDescent="0.3">
      <c r="A36" s="33" t="s">
        <v>15</v>
      </c>
      <c r="B36" s="33"/>
      <c r="C36" s="33"/>
      <c r="D36" s="33"/>
      <c r="E36" s="33"/>
      <c r="F36" s="33"/>
    </row>
    <row r="37" spans="1:6" ht="15" customHeight="1" x14ac:dyDescent="0.25">
      <c r="A37" s="58"/>
      <c r="B37" s="59" t="s">
        <v>25</v>
      </c>
      <c r="C37" s="59" t="s">
        <v>11</v>
      </c>
      <c r="D37" s="59">
        <v>1</v>
      </c>
      <c r="E37" s="58"/>
      <c r="F37" s="58"/>
    </row>
    <row r="38" spans="1:6" x14ac:dyDescent="0.25">
      <c r="A38" s="43">
        <v>25</v>
      </c>
      <c r="B38" s="60"/>
      <c r="C38" s="60"/>
      <c r="D38" s="60"/>
      <c r="E38" s="61">
        <v>12000</v>
      </c>
      <c r="F38" s="43">
        <v>12000</v>
      </c>
    </row>
    <row r="39" spans="1:6" ht="45" x14ac:dyDescent="0.25">
      <c r="A39" s="62">
        <v>26</v>
      </c>
      <c r="B39" s="63" t="s">
        <v>26</v>
      </c>
      <c r="C39" s="63" t="s">
        <v>11</v>
      </c>
      <c r="D39" s="63">
        <v>3</v>
      </c>
      <c r="E39" s="64">
        <v>500</v>
      </c>
      <c r="F39" s="65">
        <v>1500</v>
      </c>
    </row>
    <row r="40" spans="1:6" x14ac:dyDescent="0.25">
      <c r="A40" s="62">
        <v>27</v>
      </c>
      <c r="B40" s="63" t="s">
        <v>30</v>
      </c>
      <c r="C40" s="63" t="s">
        <v>29</v>
      </c>
      <c r="D40" s="63">
        <v>5</v>
      </c>
      <c r="E40" s="64">
        <v>300</v>
      </c>
      <c r="F40" s="65">
        <f>D40*E40</f>
        <v>1500</v>
      </c>
    </row>
    <row r="41" spans="1:6" x14ac:dyDescent="0.25">
      <c r="A41" s="43">
        <v>28</v>
      </c>
      <c r="B41" s="63" t="s">
        <v>28</v>
      </c>
      <c r="C41" s="63" t="s">
        <v>29</v>
      </c>
      <c r="D41" s="63">
        <v>5</v>
      </c>
      <c r="E41" s="43">
        <v>350</v>
      </c>
      <c r="F41" s="44">
        <f>D41*E41</f>
        <v>1750</v>
      </c>
    </row>
    <row r="42" spans="1:6" x14ac:dyDescent="0.25">
      <c r="A42" s="66">
        <v>29</v>
      </c>
      <c r="B42" s="67" t="s">
        <v>27</v>
      </c>
      <c r="C42" s="68" t="s">
        <v>11</v>
      </c>
      <c r="D42" s="68">
        <v>5</v>
      </c>
      <c r="E42" s="69">
        <v>450</v>
      </c>
      <c r="F42" s="70">
        <f>D42*E42</f>
        <v>2250</v>
      </c>
    </row>
    <row r="43" spans="1:6" x14ac:dyDescent="0.25">
      <c r="A43" s="71"/>
      <c r="B43" s="54" t="s">
        <v>12</v>
      </c>
      <c r="C43" s="63"/>
      <c r="D43" s="63"/>
      <c r="E43" s="43"/>
      <c r="F43" s="72">
        <f>F38+F39+F41+F42+F40</f>
        <v>19000</v>
      </c>
    </row>
    <row r="44" spans="1:6" x14ac:dyDescent="0.25">
      <c r="A44" s="34" t="s">
        <v>16</v>
      </c>
      <c r="B44" s="35"/>
      <c r="C44" s="35"/>
      <c r="D44" s="35"/>
      <c r="E44" s="35"/>
      <c r="F44" s="36"/>
    </row>
    <row r="45" spans="1:6" ht="38.25" x14ac:dyDescent="0.25">
      <c r="A45" s="43">
        <v>30</v>
      </c>
      <c r="B45" s="55" t="s">
        <v>17</v>
      </c>
      <c r="C45" s="56" t="s">
        <v>14</v>
      </c>
      <c r="D45" s="56"/>
      <c r="E45" s="56">
        <v>15000</v>
      </c>
      <c r="F45" s="56">
        <v>15000</v>
      </c>
    </row>
    <row r="46" spans="1:6" ht="25.5" x14ac:dyDescent="0.25">
      <c r="A46" s="43">
        <v>31</v>
      </c>
      <c r="B46" s="55" t="s">
        <v>18</v>
      </c>
      <c r="C46" s="56" t="s">
        <v>14</v>
      </c>
      <c r="D46" s="56"/>
      <c r="E46" s="56">
        <v>5000</v>
      </c>
      <c r="F46" s="56">
        <v>5000</v>
      </c>
    </row>
    <row r="47" spans="1:6" ht="25.5" x14ac:dyDescent="0.25">
      <c r="A47" s="43">
        <v>32</v>
      </c>
      <c r="B47" s="55" t="s">
        <v>31</v>
      </c>
      <c r="C47" s="56" t="s">
        <v>14</v>
      </c>
      <c r="D47" s="56"/>
      <c r="E47" s="56">
        <v>5000</v>
      </c>
      <c r="F47" s="56">
        <v>5000</v>
      </c>
    </row>
    <row r="48" spans="1:6" ht="25.5" x14ac:dyDescent="0.25">
      <c r="A48" s="43">
        <v>33</v>
      </c>
      <c r="B48" s="55" t="s">
        <v>45</v>
      </c>
      <c r="C48" s="56" t="s">
        <v>14</v>
      </c>
      <c r="D48" s="56"/>
      <c r="E48" s="56">
        <v>15000</v>
      </c>
      <c r="F48" s="56">
        <v>15000</v>
      </c>
    </row>
    <row r="49" spans="1:6" ht="25.5" x14ac:dyDescent="0.25">
      <c r="A49" s="43">
        <v>34</v>
      </c>
      <c r="B49" s="55" t="s">
        <v>44</v>
      </c>
      <c r="C49" s="56" t="s">
        <v>14</v>
      </c>
      <c r="D49" s="56"/>
      <c r="E49" s="56">
        <v>3000</v>
      </c>
      <c r="F49" s="56">
        <v>3000</v>
      </c>
    </row>
    <row r="50" spans="1:6" ht="38.25" x14ac:dyDescent="0.25">
      <c r="A50" s="43">
        <v>35</v>
      </c>
      <c r="B50" s="55" t="s">
        <v>19</v>
      </c>
      <c r="C50" s="56" t="s">
        <v>14</v>
      </c>
      <c r="D50" s="56"/>
      <c r="E50" s="56">
        <v>8500</v>
      </c>
      <c r="F50" s="56">
        <v>8500</v>
      </c>
    </row>
    <row r="51" spans="1:6" x14ac:dyDescent="0.25">
      <c r="A51" s="73"/>
      <c r="B51" s="54" t="s">
        <v>12</v>
      </c>
      <c r="C51" s="56"/>
      <c r="D51" s="56"/>
      <c r="E51" s="56"/>
      <c r="F51" s="74">
        <f>F45+F46+F47+F48+F50+F49</f>
        <v>51500</v>
      </c>
    </row>
    <row r="52" spans="1:6" ht="15.75" x14ac:dyDescent="0.25">
      <c r="A52" s="24" t="s">
        <v>20</v>
      </c>
      <c r="B52" s="25"/>
      <c r="C52" s="26"/>
      <c r="D52" s="15"/>
      <c r="E52" s="15"/>
      <c r="F52" s="23">
        <f>F11+F20+F29+F43+F51</f>
        <v>213325</v>
      </c>
    </row>
    <row r="53" spans="1:6" x14ac:dyDescent="0.25">
      <c r="A53" s="14"/>
      <c r="B53" s="22"/>
      <c r="C53" s="16"/>
      <c r="D53" s="16"/>
      <c r="E53" s="16"/>
      <c r="F53" s="16"/>
    </row>
  </sheetData>
  <mergeCells count="9">
    <mergeCell ref="A52:C52"/>
    <mergeCell ref="A1:F1"/>
    <mergeCell ref="A3:F3"/>
    <mergeCell ref="A30:F30"/>
    <mergeCell ref="A36:F36"/>
    <mergeCell ref="A44:F44"/>
    <mergeCell ref="B37:B38"/>
    <mergeCell ref="C37:C38"/>
    <mergeCell ref="D37:D3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2022-02-28T15:38:06Z</dcterms:created>
  <dcterms:modified xsi:type="dcterms:W3CDTF">2022-03-02T17:03:17Z</dcterms:modified>
</cp:coreProperties>
</file>