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BDAA06FF-D120-4433-A7B0-7A43CAC66B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12" i="1"/>
  <c r="F11" i="1"/>
  <c r="F14" i="1"/>
  <c r="F42" i="1"/>
  <c r="F35" i="1"/>
  <c r="F34" i="1"/>
  <c r="F33" i="1"/>
  <c r="F32" i="1"/>
  <c r="F31" i="1"/>
  <c r="F30" i="1"/>
  <c r="F19" i="1"/>
  <c r="F20" i="1"/>
  <c r="F21" i="1"/>
  <c r="F22" i="1"/>
  <c r="F23" i="1"/>
  <c r="F24" i="1"/>
  <c r="F25" i="1"/>
  <c r="F10" i="1"/>
  <c r="F5" i="1"/>
  <c r="F18" i="1"/>
  <c r="F40" i="1"/>
  <c r="F38" i="1" l="1"/>
  <c r="F43" i="1"/>
  <c r="C46" i="1" s="1"/>
  <c r="E45" i="1" s="1"/>
  <c r="F28" i="1"/>
  <c r="F6" i="1" l="1"/>
  <c r="F7" i="1"/>
  <c r="F9" i="1"/>
  <c r="F13" i="1"/>
  <c r="F3" i="1"/>
  <c r="F16" i="1" l="1"/>
</calcChain>
</file>

<file path=xl/sharedStrings.xml><?xml version="1.0" encoding="utf-8"?>
<sst xmlns="http://schemas.openxmlformats.org/spreadsheetml/2006/main" count="106" uniqueCount="63">
  <si>
    <t>N.</t>
  </si>
  <si>
    <t>Единица измерения</t>
  </si>
  <si>
    <t>Количество</t>
  </si>
  <si>
    <t>Цена (руб.)</t>
  </si>
  <si>
    <t>Сумма (руб.)</t>
  </si>
  <si>
    <t>Материалы</t>
  </si>
  <si>
    <t>1</t>
  </si>
  <si>
    <t>2</t>
  </si>
  <si>
    <t>3</t>
  </si>
  <si>
    <t>шт.</t>
  </si>
  <si>
    <t>4</t>
  </si>
  <si>
    <t>5</t>
  </si>
  <si>
    <t>6</t>
  </si>
  <si>
    <t>7</t>
  </si>
  <si>
    <t>8</t>
  </si>
  <si>
    <t>Доставка материалов</t>
  </si>
  <si>
    <t>Работы</t>
  </si>
  <si>
    <t>РАБОТЫ</t>
  </si>
  <si>
    <t>Наименование материалов и работ</t>
  </si>
  <si>
    <t>9</t>
  </si>
  <si>
    <t>МАФ</t>
  </si>
  <si>
    <t>Растения</t>
  </si>
  <si>
    <t xml:space="preserve">Итого </t>
  </si>
  <si>
    <t>Итого</t>
  </si>
  <si>
    <t>10</t>
  </si>
  <si>
    <t>Доставка</t>
  </si>
  <si>
    <t>Посадка растений</t>
  </si>
  <si>
    <t>Монтаж и демонтаж освещения 9 (с учетом расходников)</t>
  </si>
  <si>
    <t>Террасная доска</t>
  </si>
  <si>
    <t>м2</t>
  </si>
  <si>
    <t>Комплектующие для монтажа доски</t>
  </si>
  <si>
    <t>Швеллер горячекатаный 6,5 6 м.</t>
  </si>
  <si>
    <t>Краска для металла, чёрная</t>
  </si>
  <si>
    <t xml:space="preserve">Лента светодиодная </t>
  </si>
  <si>
    <t>м</t>
  </si>
  <si>
    <t>Комплектующие для монтажа ленты</t>
  </si>
  <si>
    <t>Брус 200х200х6000 мм.</t>
  </si>
  <si>
    <t>Зеркало 1850х2000х6 мм.</t>
  </si>
  <si>
    <t>ГВЛ 2500х1200х10 мм.</t>
  </si>
  <si>
    <t>Баннер 1800х2300 мм.</t>
  </si>
  <si>
    <t>11</t>
  </si>
  <si>
    <t>Брусок 20х45х3000 мм.</t>
  </si>
  <si>
    <t>12</t>
  </si>
  <si>
    <t>13</t>
  </si>
  <si>
    <t>Краска для дерева, чёрная, кисти</t>
  </si>
  <si>
    <t>Геометрическая фигура "Прямоугольник"</t>
  </si>
  <si>
    <t>Геометрическая фигура "Треугольник"</t>
  </si>
  <si>
    <t>Геометрическая фигура "Круг"</t>
  </si>
  <si>
    <t>Чаша костровая, основание</t>
  </si>
  <si>
    <t>Кресло</t>
  </si>
  <si>
    <t>Стол</t>
  </si>
  <si>
    <t>Кашпо</t>
  </si>
  <si>
    <t>Самовар, чайный сервиз</t>
  </si>
  <si>
    <t>Платок шерстяной</t>
  </si>
  <si>
    <t>Клён Гиннала</t>
  </si>
  <si>
    <t>Кизильник блестящий БЖИ 180 см</t>
  </si>
  <si>
    <t>Кизильник блестящий</t>
  </si>
  <si>
    <t>Молиния тростниковая 'Transparent'</t>
  </si>
  <si>
    <t>Молиния тростниковая 'Strahlenquelle'</t>
  </si>
  <si>
    <t>Трясунка средняя</t>
  </si>
  <si>
    <t>Сеслерия голубая</t>
  </si>
  <si>
    <t>Монтаж и демонтаж сада</t>
  </si>
  <si>
    <t>МАТЕРИАЛ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</si>
</sst>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9"/>
      <name val="Montserrat"/>
      <charset val="204"/>
    </font>
    <font>
      <sz val="8"/>
      <name val="Montserrat"/>
      <charset val="204"/>
    </font>
    <font>
      <b/>
      <sz val="8"/>
      <name val="Montserrat"/>
      <charset val="204"/>
    </font>
    <font>
      <sz val="11"/>
      <color theme="1"/>
      <name val="Montserrat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vertical="center" wrapText="1"/>
    </xf>
    <xf numFmtId="165" fontId="3" fillId="3" borderId="4" xfId="0" applyNumberFormat="1" applyFont="1" applyFill="1" applyBorder="1" applyAlignment="1">
      <alignment horizontal="right" vertical="center" wrapText="1"/>
    </xf>
    <xf numFmtId="164" fontId="4" fillId="3" borderId="9" xfId="0" applyNumberFormat="1" applyFont="1" applyFill="1" applyBorder="1" applyAlignment="1">
      <alignment horizontal="left" vertical="center" wrapText="1"/>
    </xf>
    <xf numFmtId="165" fontId="4" fillId="3" borderId="6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5" fontId="4" fillId="3" borderId="5" xfId="1" applyNumberFormat="1" applyFont="1" applyFill="1" applyBorder="1" applyAlignment="1">
      <alignment horizontal="right" vertical="center" wrapText="1"/>
    </xf>
    <xf numFmtId="165" fontId="4" fillId="3" borderId="6" xfId="1" applyNumberFormat="1" applyFont="1" applyFill="1" applyBorder="1" applyAlignment="1">
      <alignment horizontal="right" vertical="center" wrapText="1"/>
    </xf>
    <xf numFmtId="165" fontId="4" fillId="3" borderId="7" xfId="1" applyNumberFormat="1" applyFont="1" applyFill="1" applyBorder="1" applyAlignment="1">
      <alignment horizontal="right" vertical="center" wrapText="1"/>
    </xf>
    <xf numFmtId="165" fontId="4" fillId="3" borderId="8" xfId="1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34" workbookViewId="0">
      <selection activeCell="B50" sqref="B50"/>
    </sheetView>
  </sheetViews>
  <sheetFormatPr defaultRowHeight="18" x14ac:dyDescent="0.25"/>
  <cols>
    <col min="1" max="1" width="9.140625" style="22"/>
    <col min="2" max="2" width="35.42578125" style="22" customWidth="1"/>
    <col min="3" max="3" width="13.28515625" style="22" customWidth="1"/>
    <col min="4" max="4" width="14.85546875" style="22" customWidth="1"/>
    <col min="5" max="5" width="15.5703125" style="22" customWidth="1"/>
    <col min="6" max="6" width="19.7109375" style="22" customWidth="1"/>
    <col min="7" max="11" width="9.140625" style="22"/>
    <col min="12" max="12" width="66.28515625" style="22" customWidth="1"/>
    <col min="13" max="16384" width="9.140625" style="22"/>
  </cols>
  <sheetData>
    <row r="1" spans="1:6" s="5" customFormat="1" ht="43.5" customHeight="1" x14ac:dyDescent="0.25">
      <c r="A1" s="1" t="s">
        <v>0</v>
      </c>
      <c r="B1" s="2" t="s">
        <v>18</v>
      </c>
      <c r="C1" s="2" t="s">
        <v>1</v>
      </c>
      <c r="D1" s="3" t="s">
        <v>2</v>
      </c>
      <c r="E1" s="4" t="s">
        <v>3</v>
      </c>
      <c r="F1" s="4" t="s">
        <v>4</v>
      </c>
    </row>
    <row r="2" spans="1:6" s="6" customFormat="1" ht="19.5" customHeight="1" x14ac:dyDescent="0.25">
      <c r="A2" s="33" t="s">
        <v>5</v>
      </c>
      <c r="B2" s="33"/>
      <c r="C2" s="33"/>
      <c r="D2" s="33"/>
      <c r="E2" s="33"/>
      <c r="F2" s="33"/>
    </row>
    <row r="3" spans="1:6" s="6" customFormat="1" ht="28.5" customHeight="1" x14ac:dyDescent="0.25">
      <c r="A3" s="7" t="s">
        <v>6</v>
      </c>
      <c r="B3" s="8" t="s">
        <v>28</v>
      </c>
      <c r="C3" s="9" t="s">
        <v>29</v>
      </c>
      <c r="D3" s="10">
        <v>15</v>
      </c>
      <c r="E3" s="11">
        <v>4235</v>
      </c>
      <c r="F3" s="11">
        <f>E3*D3</f>
        <v>63525</v>
      </c>
    </row>
    <row r="4" spans="1:6" s="6" customFormat="1" ht="28.5" customHeight="1" x14ac:dyDescent="0.25">
      <c r="A4" s="7" t="s">
        <v>7</v>
      </c>
      <c r="B4" s="8" t="s">
        <v>30</v>
      </c>
      <c r="C4" s="9"/>
      <c r="D4" s="10"/>
      <c r="E4" s="11"/>
      <c r="F4" s="11">
        <v>20000</v>
      </c>
    </row>
    <row r="5" spans="1:6" s="6" customFormat="1" ht="28.5" customHeight="1" x14ac:dyDescent="0.25">
      <c r="A5" s="7" t="s">
        <v>8</v>
      </c>
      <c r="B5" s="8" t="s">
        <v>31</v>
      </c>
      <c r="C5" s="9" t="s">
        <v>9</v>
      </c>
      <c r="D5" s="10">
        <v>5</v>
      </c>
      <c r="E5" s="11">
        <v>3639</v>
      </c>
      <c r="F5" s="11">
        <f t="shared" ref="F5" si="0">E5*D5</f>
        <v>18195</v>
      </c>
    </row>
    <row r="6" spans="1:6" s="6" customFormat="1" ht="28.5" customHeight="1" x14ac:dyDescent="0.25">
      <c r="A6" s="7" t="s">
        <v>10</v>
      </c>
      <c r="B6" s="8" t="s">
        <v>32</v>
      </c>
      <c r="C6" s="9" t="s">
        <v>9</v>
      </c>
      <c r="D6" s="10">
        <v>1</v>
      </c>
      <c r="E6" s="11">
        <v>1140</v>
      </c>
      <c r="F6" s="11">
        <f t="shared" ref="F6:F14" si="1">E6*D6</f>
        <v>1140</v>
      </c>
    </row>
    <row r="7" spans="1:6" s="6" customFormat="1" ht="28.5" customHeight="1" x14ac:dyDescent="0.25">
      <c r="A7" s="7" t="s">
        <v>11</v>
      </c>
      <c r="B7" s="12" t="s">
        <v>33</v>
      </c>
      <c r="C7" s="9" t="s">
        <v>34</v>
      </c>
      <c r="D7" s="10">
        <v>40</v>
      </c>
      <c r="E7" s="11">
        <v>900</v>
      </c>
      <c r="F7" s="11">
        <f t="shared" si="1"/>
        <v>36000</v>
      </c>
    </row>
    <row r="8" spans="1:6" s="6" customFormat="1" ht="21" customHeight="1" x14ac:dyDescent="0.25">
      <c r="A8" s="7" t="s">
        <v>12</v>
      </c>
      <c r="B8" s="12" t="s">
        <v>35</v>
      </c>
      <c r="C8" s="9"/>
      <c r="D8" s="10"/>
      <c r="E8" s="11"/>
      <c r="F8" s="11">
        <v>11000</v>
      </c>
    </row>
    <row r="9" spans="1:6" s="6" customFormat="1" ht="29.25" customHeight="1" x14ac:dyDescent="0.25">
      <c r="A9" s="7" t="s">
        <v>13</v>
      </c>
      <c r="B9" s="12" t="s">
        <v>37</v>
      </c>
      <c r="C9" s="9" t="s">
        <v>9</v>
      </c>
      <c r="D9" s="10">
        <v>2</v>
      </c>
      <c r="E9" s="11">
        <v>20600</v>
      </c>
      <c r="F9" s="11">
        <f t="shared" si="1"/>
        <v>41200</v>
      </c>
    </row>
    <row r="10" spans="1:6" s="6" customFormat="1" ht="29.25" customHeight="1" x14ac:dyDescent="0.25">
      <c r="A10" s="7" t="s">
        <v>14</v>
      </c>
      <c r="B10" s="12" t="s">
        <v>36</v>
      </c>
      <c r="C10" s="9" t="s">
        <v>9</v>
      </c>
      <c r="D10" s="10">
        <v>7</v>
      </c>
      <c r="E10" s="11">
        <v>3720</v>
      </c>
      <c r="F10" s="11">
        <f t="shared" si="1"/>
        <v>26040</v>
      </c>
    </row>
    <row r="11" spans="1:6" s="6" customFormat="1" ht="29.25" customHeight="1" x14ac:dyDescent="0.25">
      <c r="A11" s="7" t="s">
        <v>19</v>
      </c>
      <c r="B11" s="12" t="s">
        <v>41</v>
      </c>
      <c r="C11" s="9" t="s">
        <v>9</v>
      </c>
      <c r="D11" s="10">
        <v>8</v>
      </c>
      <c r="E11" s="11">
        <v>91</v>
      </c>
      <c r="F11" s="11">
        <f t="shared" si="1"/>
        <v>728</v>
      </c>
    </row>
    <row r="12" spans="1:6" s="6" customFormat="1" ht="29.25" customHeight="1" x14ac:dyDescent="0.25">
      <c r="A12" s="7" t="s">
        <v>24</v>
      </c>
      <c r="B12" s="12" t="s">
        <v>44</v>
      </c>
      <c r="C12" s="9" t="s">
        <v>9</v>
      </c>
      <c r="D12" s="10">
        <v>1</v>
      </c>
      <c r="E12" s="11">
        <v>1500</v>
      </c>
      <c r="F12" s="11">
        <f t="shared" si="1"/>
        <v>1500</v>
      </c>
    </row>
    <row r="13" spans="1:6" s="5" customFormat="1" ht="29.25" customHeight="1" x14ac:dyDescent="0.25">
      <c r="A13" s="7" t="s">
        <v>40</v>
      </c>
      <c r="B13" s="20" t="s">
        <v>38</v>
      </c>
      <c r="C13" s="9" t="s">
        <v>9</v>
      </c>
      <c r="D13" s="10">
        <v>7</v>
      </c>
      <c r="E13" s="11">
        <v>911</v>
      </c>
      <c r="F13" s="11">
        <f t="shared" si="1"/>
        <v>6377</v>
      </c>
    </row>
    <row r="14" spans="1:6" s="5" customFormat="1" ht="29.25" customHeight="1" x14ac:dyDescent="0.25">
      <c r="A14" s="7" t="s">
        <v>42</v>
      </c>
      <c r="B14" s="20" t="s">
        <v>39</v>
      </c>
      <c r="C14" s="9" t="s">
        <v>9</v>
      </c>
      <c r="D14" s="10">
        <v>1</v>
      </c>
      <c r="E14" s="11">
        <v>10000</v>
      </c>
      <c r="F14" s="11">
        <f t="shared" si="1"/>
        <v>10000</v>
      </c>
    </row>
    <row r="15" spans="1:6" s="5" customFormat="1" ht="21" customHeight="1" x14ac:dyDescent="0.25">
      <c r="A15" s="7" t="s">
        <v>43</v>
      </c>
      <c r="B15" s="8" t="s">
        <v>15</v>
      </c>
      <c r="C15" s="9"/>
      <c r="D15" s="10"/>
      <c r="E15" s="11"/>
      <c r="F15" s="11">
        <v>30000</v>
      </c>
    </row>
    <row r="16" spans="1:6" s="6" customFormat="1" ht="19.5" customHeight="1" x14ac:dyDescent="0.25">
      <c r="A16" s="13"/>
      <c r="B16" s="34" t="s">
        <v>22</v>
      </c>
      <c r="C16" s="35"/>
      <c r="D16" s="35"/>
      <c r="E16" s="36"/>
      <c r="F16" s="14">
        <f>SUM(F3:F15)</f>
        <v>265705</v>
      </c>
    </row>
    <row r="17" spans="1:6" s="6" customFormat="1" ht="21.75" customHeight="1" x14ac:dyDescent="0.25">
      <c r="A17" s="30" t="s">
        <v>20</v>
      </c>
      <c r="B17" s="31"/>
      <c r="C17" s="31"/>
      <c r="D17" s="31"/>
      <c r="E17" s="31"/>
      <c r="F17" s="32"/>
    </row>
    <row r="18" spans="1:6" s="6" customFormat="1" ht="21.75" customHeight="1" x14ac:dyDescent="0.25">
      <c r="A18" s="7" t="s">
        <v>6</v>
      </c>
      <c r="B18" s="12" t="s">
        <v>45</v>
      </c>
      <c r="C18" s="9" t="s">
        <v>9</v>
      </c>
      <c r="D18" s="10">
        <v>1</v>
      </c>
      <c r="E18" s="11">
        <v>16000</v>
      </c>
      <c r="F18" s="11">
        <f t="shared" ref="F18:F26" si="2">E18*D18</f>
        <v>16000</v>
      </c>
    </row>
    <row r="19" spans="1:6" s="6" customFormat="1" ht="21.75" customHeight="1" x14ac:dyDescent="0.25">
      <c r="A19" s="7" t="s">
        <v>7</v>
      </c>
      <c r="B19" s="12" t="s">
        <v>46</v>
      </c>
      <c r="C19" s="9" t="s">
        <v>9</v>
      </c>
      <c r="D19" s="9">
        <v>1</v>
      </c>
      <c r="E19" s="25">
        <v>16000</v>
      </c>
      <c r="F19" s="11">
        <f t="shared" si="2"/>
        <v>16000</v>
      </c>
    </row>
    <row r="20" spans="1:6" s="6" customFormat="1" ht="21.75" customHeight="1" x14ac:dyDescent="0.25">
      <c r="A20" s="7" t="s">
        <v>8</v>
      </c>
      <c r="B20" s="12" t="s">
        <v>47</v>
      </c>
      <c r="C20" s="9" t="s">
        <v>9</v>
      </c>
      <c r="D20" s="9">
        <v>1</v>
      </c>
      <c r="E20" s="25">
        <v>16000</v>
      </c>
      <c r="F20" s="11">
        <f t="shared" si="2"/>
        <v>16000</v>
      </c>
    </row>
    <row r="21" spans="1:6" s="6" customFormat="1" ht="21.75" customHeight="1" x14ac:dyDescent="0.25">
      <c r="A21" s="7" t="s">
        <v>10</v>
      </c>
      <c r="B21" s="12" t="s">
        <v>48</v>
      </c>
      <c r="C21" s="9" t="s">
        <v>9</v>
      </c>
      <c r="D21" s="9">
        <v>1</v>
      </c>
      <c r="E21" s="25">
        <v>68280</v>
      </c>
      <c r="F21" s="11">
        <f t="shared" si="2"/>
        <v>68280</v>
      </c>
    </row>
    <row r="22" spans="1:6" s="6" customFormat="1" ht="21.75" customHeight="1" x14ac:dyDescent="0.25">
      <c r="A22" s="7" t="s">
        <v>11</v>
      </c>
      <c r="B22" s="12" t="s">
        <v>49</v>
      </c>
      <c r="C22" s="9" t="s">
        <v>9</v>
      </c>
      <c r="D22" s="9">
        <v>4</v>
      </c>
      <c r="E22" s="25">
        <v>25900</v>
      </c>
      <c r="F22" s="11">
        <f t="shared" si="2"/>
        <v>103600</v>
      </c>
    </row>
    <row r="23" spans="1:6" s="6" customFormat="1" ht="21.75" customHeight="1" x14ac:dyDescent="0.25">
      <c r="A23" s="7" t="s">
        <v>12</v>
      </c>
      <c r="B23" s="12" t="s">
        <v>50</v>
      </c>
      <c r="C23" s="9" t="s">
        <v>9</v>
      </c>
      <c r="D23" s="9">
        <v>1</v>
      </c>
      <c r="E23" s="25">
        <v>50320</v>
      </c>
      <c r="F23" s="11">
        <f t="shared" si="2"/>
        <v>50320</v>
      </c>
    </row>
    <row r="24" spans="1:6" s="6" customFormat="1" ht="21.75" customHeight="1" x14ac:dyDescent="0.25">
      <c r="A24" s="7" t="s">
        <v>13</v>
      </c>
      <c r="B24" s="12" t="s">
        <v>51</v>
      </c>
      <c r="C24" s="9" t="s">
        <v>9</v>
      </c>
      <c r="D24" s="9">
        <v>1</v>
      </c>
      <c r="E24" s="25">
        <v>30000</v>
      </c>
      <c r="F24" s="11">
        <f t="shared" si="2"/>
        <v>30000</v>
      </c>
    </row>
    <row r="25" spans="1:6" s="6" customFormat="1" ht="21.75" customHeight="1" x14ac:dyDescent="0.25">
      <c r="A25" s="7" t="s">
        <v>14</v>
      </c>
      <c r="B25" s="12" t="s">
        <v>52</v>
      </c>
      <c r="C25" s="9" t="s">
        <v>9</v>
      </c>
      <c r="D25" s="9">
        <v>1</v>
      </c>
      <c r="E25" s="25">
        <v>20000</v>
      </c>
      <c r="F25" s="11">
        <f t="shared" si="2"/>
        <v>20000</v>
      </c>
    </row>
    <row r="26" spans="1:6" s="6" customFormat="1" ht="21.75" customHeight="1" x14ac:dyDescent="0.25">
      <c r="A26" s="7" t="s">
        <v>19</v>
      </c>
      <c r="B26" s="12" t="s">
        <v>53</v>
      </c>
      <c r="C26" s="9" t="s">
        <v>9</v>
      </c>
      <c r="D26" s="9">
        <v>1</v>
      </c>
      <c r="E26" s="25">
        <v>5000</v>
      </c>
      <c r="F26" s="11">
        <f t="shared" si="2"/>
        <v>5000</v>
      </c>
    </row>
    <row r="27" spans="1:6" s="6" customFormat="1" ht="21.75" customHeight="1" x14ac:dyDescent="0.25">
      <c r="A27" s="7" t="s">
        <v>24</v>
      </c>
      <c r="B27" s="20" t="s">
        <v>25</v>
      </c>
      <c r="C27" s="9"/>
      <c r="D27" s="10"/>
      <c r="E27" s="19"/>
      <c r="F27" s="11">
        <v>40000</v>
      </c>
    </row>
    <row r="28" spans="1:6" s="6" customFormat="1" ht="19.5" customHeight="1" x14ac:dyDescent="0.25">
      <c r="A28" s="13"/>
      <c r="B28" s="34" t="s">
        <v>23</v>
      </c>
      <c r="C28" s="35"/>
      <c r="D28" s="35"/>
      <c r="E28" s="36"/>
      <c r="F28" s="14">
        <f>SUM(F17:F27)</f>
        <v>365200</v>
      </c>
    </row>
    <row r="29" spans="1:6" s="6" customFormat="1" ht="21.75" customHeight="1" x14ac:dyDescent="0.25">
      <c r="A29" s="30" t="s">
        <v>21</v>
      </c>
      <c r="B29" s="31"/>
      <c r="C29" s="31"/>
      <c r="D29" s="31"/>
      <c r="E29" s="31"/>
      <c r="F29" s="32"/>
    </row>
    <row r="30" spans="1:6" s="6" customFormat="1" ht="21.75" customHeight="1" x14ac:dyDescent="0.25">
      <c r="A30" s="7">
        <v>1</v>
      </c>
      <c r="B30" s="18" t="s">
        <v>54</v>
      </c>
      <c r="C30" s="9" t="s">
        <v>9</v>
      </c>
      <c r="D30" s="10">
        <v>2</v>
      </c>
      <c r="E30" s="11">
        <v>35000</v>
      </c>
      <c r="F30" s="11">
        <f>E30*D30</f>
        <v>70000</v>
      </c>
    </row>
    <row r="31" spans="1:6" s="6" customFormat="1" ht="21.75" customHeight="1" x14ac:dyDescent="0.25">
      <c r="A31" s="7">
        <v>2</v>
      </c>
      <c r="B31" s="18" t="s">
        <v>55</v>
      </c>
      <c r="C31" s="9" t="s">
        <v>9</v>
      </c>
      <c r="D31" s="10">
        <v>8</v>
      </c>
      <c r="E31" s="11">
        <v>20000</v>
      </c>
      <c r="F31" s="11">
        <f t="shared" ref="F31:F35" si="3">E31*D31</f>
        <v>160000</v>
      </c>
    </row>
    <row r="32" spans="1:6" s="6" customFormat="1" ht="21.75" customHeight="1" x14ac:dyDescent="0.25">
      <c r="A32" s="7">
        <v>3</v>
      </c>
      <c r="B32" s="18" t="s">
        <v>56</v>
      </c>
      <c r="C32" s="9" t="s">
        <v>9</v>
      </c>
      <c r="D32" s="10">
        <v>46</v>
      </c>
      <c r="E32" s="11">
        <v>765</v>
      </c>
      <c r="F32" s="11">
        <f t="shared" si="3"/>
        <v>35190</v>
      </c>
    </row>
    <row r="33" spans="1:6" s="6" customFormat="1" ht="21.75" customHeight="1" x14ac:dyDescent="0.25">
      <c r="A33" s="7">
        <v>4</v>
      </c>
      <c r="B33" s="18" t="s">
        <v>58</v>
      </c>
      <c r="C33" s="9" t="s">
        <v>9</v>
      </c>
      <c r="D33" s="10">
        <v>20</v>
      </c>
      <c r="E33" s="11">
        <v>500</v>
      </c>
      <c r="F33" s="11">
        <f t="shared" si="3"/>
        <v>10000</v>
      </c>
    </row>
    <row r="34" spans="1:6" s="6" customFormat="1" ht="21.75" customHeight="1" x14ac:dyDescent="0.25">
      <c r="A34" s="7">
        <v>5</v>
      </c>
      <c r="B34" s="18" t="s">
        <v>57</v>
      </c>
      <c r="C34" s="9" t="s">
        <v>9</v>
      </c>
      <c r="D34" s="10">
        <v>50</v>
      </c>
      <c r="E34" s="11">
        <v>500</v>
      </c>
      <c r="F34" s="11">
        <f t="shared" si="3"/>
        <v>25000</v>
      </c>
    </row>
    <row r="35" spans="1:6" s="6" customFormat="1" ht="21.75" customHeight="1" x14ac:dyDescent="0.25">
      <c r="A35" s="7">
        <v>6</v>
      </c>
      <c r="B35" s="18" t="s">
        <v>59</v>
      </c>
      <c r="C35" s="9" t="s">
        <v>9</v>
      </c>
      <c r="D35" s="10">
        <v>400</v>
      </c>
      <c r="E35" s="19">
        <v>350</v>
      </c>
      <c r="F35" s="11">
        <f t="shared" si="3"/>
        <v>140000</v>
      </c>
    </row>
    <row r="36" spans="1:6" s="6" customFormat="1" ht="21.75" customHeight="1" x14ac:dyDescent="0.25">
      <c r="A36" s="7">
        <v>7</v>
      </c>
      <c r="B36" s="20" t="s">
        <v>60</v>
      </c>
      <c r="C36" s="9" t="s">
        <v>9</v>
      </c>
      <c r="D36" s="10">
        <v>500</v>
      </c>
      <c r="E36" s="19">
        <v>350</v>
      </c>
      <c r="F36" s="11">
        <v>250000</v>
      </c>
    </row>
    <row r="37" spans="1:6" s="6" customFormat="1" ht="21.75" customHeight="1" x14ac:dyDescent="0.25">
      <c r="A37" s="7" t="s">
        <v>14</v>
      </c>
      <c r="B37" s="20" t="s">
        <v>25</v>
      </c>
      <c r="C37" s="9"/>
      <c r="D37" s="10"/>
      <c r="E37" s="19"/>
      <c r="F37" s="11">
        <v>20000</v>
      </c>
    </row>
    <row r="38" spans="1:6" s="6" customFormat="1" ht="21.75" customHeight="1" x14ac:dyDescent="0.25">
      <c r="A38" s="21"/>
      <c r="B38" s="43" t="s">
        <v>23</v>
      </c>
      <c r="C38" s="43"/>
      <c r="D38" s="43"/>
      <c r="E38" s="43"/>
      <c r="F38" s="14">
        <f>SUM(F30:F37)</f>
        <v>710190</v>
      </c>
    </row>
    <row r="39" spans="1:6" s="6" customFormat="1" ht="21.75" customHeight="1" x14ac:dyDescent="0.25">
      <c r="A39" s="30" t="s">
        <v>16</v>
      </c>
      <c r="B39" s="31"/>
      <c r="C39" s="31"/>
      <c r="D39" s="31"/>
      <c r="E39" s="31"/>
      <c r="F39" s="32"/>
    </row>
    <row r="40" spans="1:6" s="6" customFormat="1" ht="21" customHeight="1" x14ac:dyDescent="0.25">
      <c r="A40" s="7" t="s">
        <v>6</v>
      </c>
      <c r="B40" s="8" t="s">
        <v>61</v>
      </c>
      <c r="C40" s="9" t="s">
        <v>9</v>
      </c>
      <c r="D40" s="10">
        <v>1</v>
      </c>
      <c r="E40" s="11">
        <v>200000</v>
      </c>
      <c r="F40" s="11">
        <f>E40*D40</f>
        <v>200000</v>
      </c>
    </row>
    <row r="41" spans="1:6" s="6" customFormat="1" ht="19.5" customHeight="1" x14ac:dyDescent="0.25">
      <c r="A41" s="7" t="s">
        <v>7</v>
      </c>
      <c r="B41" s="26" t="s">
        <v>26</v>
      </c>
      <c r="C41" s="9" t="s">
        <v>9</v>
      </c>
      <c r="D41" s="10"/>
      <c r="E41" s="27"/>
      <c r="F41" s="11">
        <v>140000</v>
      </c>
    </row>
    <row r="42" spans="1:6" s="6" customFormat="1" ht="19.5" customHeight="1" x14ac:dyDescent="0.25">
      <c r="A42" s="7" t="s">
        <v>8</v>
      </c>
      <c r="B42" s="26" t="s">
        <v>27</v>
      </c>
      <c r="C42" s="9" t="s">
        <v>9</v>
      </c>
      <c r="D42" s="10">
        <v>1</v>
      </c>
      <c r="E42" s="27">
        <v>20000</v>
      </c>
      <c r="F42" s="11">
        <f t="shared" ref="F42" si="4">E42*D42</f>
        <v>20000</v>
      </c>
    </row>
    <row r="43" spans="1:6" s="6" customFormat="1" ht="18.75" customHeight="1" x14ac:dyDescent="0.25">
      <c r="A43" s="15"/>
      <c r="B43" s="34" t="s">
        <v>23</v>
      </c>
      <c r="C43" s="35"/>
      <c r="D43" s="35"/>
      <c r="E43" s="36"/>
      <c r="F43" s="14">
        <f>SUM(F40:F42)</f>
        <v>360000</v>
      </c>
    </row>
    <row r="44" spans="1:6" s="6" customFormat="1" ht="18.75" customHeight="1" x14ac:dyDescent="0.25">
      <c r="A44" s="15"/>
      <c r="B44" s="23"/>
      <c r="C44" s="24"/>
      <c r="D44" s="24"/>
      <c r="E44" s="28"/>
      <c r="F44" s="29"/>
    </row>
    <row r="45" spans="1:6" s="6" customFormat="1" ht="18.75" customHeight="1" x14ac:dyDescent="0.25">
      <c r="A45" s="16"/>
      <c r="B45" s="17" t="s">
        <v>62</v>
      </c>
      <c r="C45" s="37">
        <v>1341095</v>
      </c>
      <c r="D45" s="38"/>
      <c r="E45" s="39">
        <f>C45+C46</f>
        <v>1701095</v>
      </c>
      <c r="F45" s="40"/>
    </row>
    <row r="46" spans="1:6" s="6" customFormat="1" ht="18.75" customHeight="1" x14ac:dyDescent="0.25">
      <c r="A46" s="16"/>
      <c r="B46" s="17" t="s">
        <v>17</v>
      </c>
      <c r="C46" s="37">
        <f>F43</f>
        <v>360000</v>
      </c>
      <c r="D46" s="38"/>
      <c r="E46" s="41"/>
      <c r="F46" s="42"/>
    </row>
  </sheetData>
  <mergeCells count="11">
    <mergeCell ref="B38:E38"/>
    <mergeCell ref="B43:E43"/>
    <mergeCell ref="C45:D45"/>
    <mergeCell ref="E45:F46"/>
    <mergeCell ref="C46:D46"/>
    <mergeCell ref="A29:F29"/>
    <mergeCell ref="A2:F2"/>
    <mergeCell ref="B16:E16"/>
    <mergeCell ref="A39:F39"/>
    <mergeCell ref="A17:F17"/>
    <mergeCell ref="B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2023-01-18T10:50:20Z</dcterms:modified>
</cp:coreProperties>
</file>