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ирилл\Desktop\СиЛ 2023\"/>
    </mc:Choice>
  </mc:AlternateContent>
  <bookViews>
    <workbookView xWindow="0" yWindow="0" windowWidth="28800" windowHeight="12300"/>
  </bookViews>
  <sheets>
    <sheet name="ВЕДОМОСТЬ РАСТЕНИЙ (2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N65" i="1"/>
  <c r="N69" i="1"/>
  <c r="N63" i="1"/>
  <c r="N64" i="1"/>
  <c r="N62" i="1"/>
  <c r="N61" i="1"/>
  <c r="N60" i="1"/>
  <c r="N66" i="1" s="1"/>
  <c r="N54" i="1"/>
  <c r="N53" i="1"/>
  <c r="N55" i="1"/>
  <c r="N56" i="1"/>
  <c r="N52" i="1"/>
  <c r="N51" i="1"/>
  <c r="N50" i="1"/>
  <c r="N39" i="1"/>
  <c r="N40" i="1"/>
  <c r="N41" i="1"/>
  <c r="N42" i="1"/>
  <c r="N43" i="1"/>
  <c r="N44" i="1"/>
  <c r="N45" i="1"/>
  <c r="N28" i="1"/>
  <c r="N29" i="1"/>
  <c r="N30" i="1"/>
  <c r="N31" i="1"/>
  <c r="N32" i="1"/>
  <c r="N33" i="1"/>
  <c r="N34" i="1"/>
  <c r="N38" i="1"/>
  <c r="N49" i="1"/>
  <c r="N27" i="1"/>
  <c r="N57" i="1" l="1"/>
  <c r="N35" i="1"/>
  <c r="N46" i="1"/>
  <c r="N71" i="1" l="1"/>
</calcChain>
</file>

<file path=xl/sharedStrings.xml><?xml version="1.0" encoding="utf-8"?>
<sst xmlns="http://schemas.openxmlformats.org/spreadsheetml/2006/main" count="153" uniqueCount="65">
  <si>
    <t>ЖИЗНЕННАЯ ФОРМА</t>
  </si>
  <si>
    <t>НАИМЕНОВАНИЕ</t>
  </si>
  <si>
    <t>ВЫСОТА РАСТЕНИЯ В ПИКЕ РОСТА, см</t>
  </si>
  <si>
    <t>КОНТЕЙНЕР</t>
  </si>
  <si>
    <t>КОЛ-ВО</t>
  </si>
  <si>
    <t>ЦЕНА</t>
  </si>
  <si>
    <t>СУММА</t>
  </si>
  <si>
    <t>Общая стоимость посадочного материала составляет:</t>
  </si>
  <si>
    <t>Цветник 1. Детство</t>
  </si>
  <si>
    <t>Лиственное дерево</t>
  </si>
  <si>
    <t>Черемуха Маака/ Prunus maackii</t>
  </si>
  <si>
    <t>Листопадный кустарник</t>
  </si>
  <si>
    <t>60-80</t>
  </si>
  <si>
    <t>Мнонголетнее растение</t>
  </si>
  <si>
    <t>Цветник 2. Юность</t>
  </si>
  <si>
    <t>Лиственный кустарник</t>
  </si>
  <si>
    <t>Многолетнее растение</t>
  </si>
  <si>
    <t>Цветник 4. Старость</t>
  </si>
  <si>
    <t>Василистник Делавая/Thalictrum delavayia</t>
  </si>
  <si>
    <t>90-100</t>
  </si>
  <si>
    <t>Вероника колосковая "Spicata"/Veronica "Spicata"</t>
  </si>
  <si>
    <t>Вероникаструм виргинский/ Veronicastrum virginicum "Erica"</t>
  </si>
  <si>
    <t>40-50</t>
  </si>
  <si>
    <t>Венечник ветвистый/Anthericum ramosum</t>
  </si>
  <si>
    <t>30-70</t>
  </si>
  <si>
    <t>Горец родственный "Superba"/Polygonum affine "Superba"</t>
  </si>
  <si>
    <t>Зопник клубненосный/Phlomis tuberosa</t>
  </si>
  <si>
    <t>Колокольчик молочноцветковый/Campanula lactiflora "Prichard's Variety"</t>
  </si>
  <si>
    <t>100</t>
  </si>
  <si>
    <t>Колокольчик точечный/Campanula punctata "Cherry bells"</t>
  </si>
  <si>
    <t>45-50</t>
  </si>
  <si>
    <t>Кровохлебка тупая/Sanguisorba obtusa</t>
  </si>
  <si>
    <t>Кровохлебка лекарственная/Sanguisorba officinalis "Tanna"</t>
  </si>
  <si>
    <t>70-80</t>
  </si>
  <si>
    <t>Тысячелистник Птармика/Achillea ptarmica</t>
  </si>
  <si>
    <t>60-75</t>
  </si>
  <si>
    <t>100-120</t>
  </si>
  <si>
    <t>Полынь Пурша/Artemisia purshiana</t>
  </si>
  <si>
    <t>Седум/Очиток видный "Brilliant"/Sedum "Brilliant"</t>
  </si>
  <si>
    <t>Хелоне косая/Chelone obliqua</t>
  </si>
  <si>
    <t>50-70</t>
  </si>
  <si>
    <t>Полимониум синюха/Polemonium caeruleum</t>
  </si>
  <si>
    <t>Вейник 5</t>
  </si>
  <si>
    <t>Посконник пятнистый/Eupatorium maculatum "Atropurpureum"</t>
  </si>
  <si>
    <t>Коротконожка лесная/Brachypodium sylvaticum</t>
  </si>
  <si>
    <t>Многолетнее растение (злак)</t>
  </si>
  <si>
    <t>50</t>
  </si>
  <si>
    <t>Вейник остроцветковый/Calamagrostis*acutiflora "Karl Foerster"</t>
  </si>
  <si>
    <t>180-200</t>
  </si>
  <si>
    <t>с2</t>
  </si>
  <si>
    <t>290</t>
  </si>
  <si>
    <t>с5</t>
  </si>
  <si>
    <t>Арония сливолистная/Aronia (форма зонт)</t>
  </si>
  <si>
    <t>WRB</t>
  </si>
  <si>
    <t>Спирея японская/Spirea japonica "Genpei=Shirobana"</t>
  </si>
  <si>
    <t>Мордовник баннатийский/Echinops bannayicus "Taplow Blue"</t>
  </si>
  <si>
    <t>Тысячелистник таволговый/Achillea filipendulina "Parker's Variety"</t>
  </si>
  <si>
    <t>Нивяник наибольший "Crazy daisy"/Leucanthemum maximum "Crazy Daisy"</t>
  </si>
  <si>
    <t>с40</t>
  </si>
  <si>
    <t>с35</t>
  </si>
  <si>
    <t>Предварительная калькуляция на посадочный материал от 13.02.2023</t>
  </si>
  <si>
    <t>Спирея серая "Grefsheim", фитопластика/Spirea</t>
  </si>
  <si>
    <t>Физостегия виргинская/Physostegia virginiana "Bouguet Rose"</t>
  </si>
  <si>
    <t>Цветник 3. Зрелость</t>
  </si>
  <si>
    <t>Астранция/Astratia major "Roma"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</si>
</sst>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руб.&quot;"/>
    <numFmt numFmtId="165" formatCode="0&quot; руб.&quot;"/>
  </numFmts>
  <fonts count="10" x14ac:knownFonts="1">
    <font>
      <sz val="11"/>
      <color indexed="8"/>
      <name val="Calibri"/>
    </font>
    <font>
      <b/>
      <sz val="11"/>
      <color indexed="8"/>
      <name val="Times New Roman"/>
    </font>
    <font>
      <sz val="11"/>
      <color indexed="8"/>
      <name val="Times New Roman"/>
    </font>
    <font>
      <b/>
      <sz val="11"/>
      <color indexed="8"/>
      <name val="Arial"/>
    </font>
    <font>
      <b/>
      <sz val="11"/>
      <color indexed="8"/>
      <name val="Calibri"/>
    </font>
    <font>
      <sz val="11"/>
      <color indexed="8"/>
      <name val="Arial"/>
    </font>
    <font>
      <b/>
      <sz val="11"/>
      <color indexed="16"/>
      <name val="Times New Roman"/>
    </font>
    <font>
      <sz val="11"/>
      <color indexed="16"/>
      <name val="Times New Roman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5" fillId="2" borderId="5" xfId="0" applyFont="1" applyFill="1" applyBorder="1"/>
    <xf numFmtId="0" fontId="4" fillId="3" borderId="4" xfId="0" applyFont="1" applyFill="1" applyBorder="1"/>
    <xf numFmtId="0" fontId="0" fillId="3" borderId="4" xfId="0" applyFill="1" applyBorder="1" applyAlignment="1">
      <alignment horizontal="center" vertical="center"/>
    </xf>
    <xf numFmtId="0" fontId="0" fillId="2" borderId="5" xfId="0" applyFill="1" applyBorder="1"/>
    <xf numFmtId="0" fontId="0" fillId="2" borderId="4" xfId="0" applyFill="1" applyBorder="1"/>
    <xf numFmtId="0" fontId="4" fillId="2" borderId="4" xfId="0" applyFont="1" applyFill="1" applyBorder="1"/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5" fillId="5" borderId="4" xfId="0" applyNumberFormat="1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wrapText="1"/>
    </xf>
    <xf numFmtId="0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/>
    <xf numFmtId="0" fontId="5" fillId="2" borderId="4" xfId="0" applyNumberFormat="1" applyFont="1" applyFill="1" applyBorder="1" applyAlignment="1">
      <alignment horizontal="right"/>
    </xf>
    <xf numFmtId="49" fontId="5" fillId="2" borderId="5" xfId="0" applyNumberFormat="1" applyFont="1" applyFill="1" applyBorder="1"/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left"/>
    </xf>
    <xf numFmtId="49" fontId="0" fillId="5" borderId="4" xfId="0" applyNumberForma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/>
    <xf numFmtId="0" fontId="5" fillId="2" borderId="11" xfId="0" applyFont="1" applyFill="1" applyBorder="1"/>
    <xf numFmtId="0" fontId="5" fillId="5" borderId="12" xfId="0" applyFont="1" applyFill="1" applyBorder="1"/>
    <xf numFmtId="0" fontId="3" fillId="5" borderId="12" xfId="0" applyFont="1" applyFill="1" applyBorder="1" applyAlignment="1">
      <alignment horizontal="right"/>
    </xf>
    <xf numFmtId="0" fontId="0" fillId="2" borderId="7" xfId="0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16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/>
    <xf numFmtId="0" fontId="0" fillId="2" borderId="1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49" fontId="3" fillId="5" borderId="1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wrapText="1"/>
    </xf>
    <xf numFmtId="0" fontId="5" fillId="2" borderId="4" xfId="0" applyNumberFormat="1" applyFont="1" applyFill="1" applyBorder="1" applyAlignment="1">
      <alignment horizontal="right" vertical="center"/>
    </xf>
    <xf numFmtId="2" fontId="9" fillId="6" borderId="4" xfId="0" applyNumberFormat="1" applyFont="1" applyFill="1" applyBorder="1" applyAlignment="1">
      <alignment horizontal="right"/>
    </xf>
    <xf numFmtId="0" fontId="9" fillId="6" borderId="4" xfId="0" applyFont="1" applyFill="1" applyBorder="1"/>
    <xf numFmtId="0" fontId="8" fillId="2" borderId="4" xfId="0" applyNumberFormat="1" applyFont="1" applyFill="1" applyBorder="1"/>
    <xf numFmtId="0" fontId="9" fillId="6" borderId="4" xfId="0" applyNumberFormat="1" applyFont="1" applyFill="1" applyBorder="1"/>
    <xf numFmtId="0" fontId="8" fillId="6" borderId="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2" fontId="9" fillId="5" borderId="12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/>
    </xf>
    <xf numFmtId="49" fontId="3" fillId="4" borderId="8" xfId="0" applyNumberFormat="1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6E3BC"/>
      <rgbColor rgb="FFE5B8B7"/>
      <rgbColor rgb="FFB6DDE8"/>
      <rgbColor rgb="FFCCFFCC"/>
      <rgbColor rgb="FFADDDB0"/>
      <rgbColor rgb="FF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showGridLines="0" tabSelected="1" topLeftCell="A46" zoomScale="120" zoomScaleNormal="120" workbookViewId="0">
      <selection activeCell="I77" sqref="I77"/>
    </sheetView>
  </sheetViews>
  <sheetFormatPr defaultColWidth="8.85546875" defaultRowHeight="15" customHeight="1" x14ac:dyDescent="0.25"/>
  <cols>
    <col min="1" max="1" width="1.28515625" style="1" customWidth="1"/>
    <col min="2" max="2" width="23" style="1" hidden="1" customWidth="1"/>
    <col min="3" max="3" width="27.7109375" style="1" hidden="1" customWidth="1"/>
    <col min="4" max="4" width="16.140625" style="1" hidden="1" customWidth="1"/>
    <col min="5" max="5" width="30.5703125" style="1" hidden="1" customWidth="1"/>
    <col min="6" max="7" width="1.28515625" style="1" customWidth="1"/>
    <col min="8" max="8" width="31.7109375" style="1" customWidth="1"/>
    <col min="9" max="9" width="83.42578125" style="1" customWidth="1"/>
    <col min="10" max="10" width="17.42578125" style="64" customWidth="1"/>
    <col min="11" max="11" width="14.7109375" style="1" customWidth="1"/>
    <col min="12" max="12" width="11.28515625" style="1" customWidth="1"/>
    <col min="13" max="13" width="8.42578125" style="1" customWidth="1"/>
    <col min="14" max="14" width="17.5703125" style="1" customWidth="1"/>
    <col min="15" max="15" width="18.7109375" style="1" customWidth="1"/>
    <col min="16" max="16" width="9.28515625" style="1" customWidth="1"/>
    <col min="17" max="16384" width="8.85546875" style="1"/>
  </cols>
  <sheetData>
    <row r="1" spans="1:16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2"/>
      <c r="P1" s="2"/>
    </row>
    <row r="2" spans="1:1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58"/>
      <c r="K2" s="2"/>
      <c r="L2" s="2"/>
      <c r="M2" s="2"/>
      <c r="N2" s="2"/>
      <c r="O2" s="2"/>
      <c r="P2" s="2"/>
    </row>
    <row r="3" spans="1:16" ht="15" customHeight="1" x14ac:dyDescent="0.25">
      <c r="A3" s="2"/>
      <c r="B3" s="2"/>
      <c r="C3" s="2"/>
      <c r="D3" s="2"/>
      <c r="E3" s="2"/>
      <c r="F3" s="2"/>
      <c r="G3" s="2"/>
      <c r="H3" s="5"/>
      <c r="I3" s="86"/>
      <c r="J3" s="86"/>
      <c r="K3" s="86"/>
      <c r="L3" s="86"/>
      <c r="M3" s="86"/>
      <c r="N3" s="6"/>
      <c r="O3" s="2"/>
      <c r="P3" s="2"/>
    </row>
    <row r="4" spans="1:16" ht="31.5" customHeight="1" x14ac:dyDescent="0.25">
      <c r="A4" s="2"/>
      <c r="B4" s="2"/>
      <c r="C4" s="2"/>
      <c r="D4" s="2"/>
      <c r="E4" s="2"/>
      <c r="F4" s="2"/>
      <c r="G4" s="7"/>
      <c r="H4" s="87" t="s">
        <v>60</v>
      </c>
      <c r="I4" s="88"/>
      <c r="J4" s="88"/>
      <c r="K4" s="88"/>
      <c r="L4" s="88"/>
      <c r="M4" s="88"/>
      <c r="N4" s="88"/>
      <c r="O4" s="8"/>
      <c r="P4" s="2"/>
    </row>
    <row r="5" spans="1:16" ht="15" hidden="1" customHeight="1" x14ac:dyDescent="0.25">
      <c r="A5" s="2"/>
      <c r="B5" s="2"/>
      <c r="C5" s="2"/>
      <c r="D5" s="2"/>
      <c r="E5" s="2"/>
      <c r="F5" s="2"/>
      <c r="G5" s="7"/>
      <c r="H5" s="9"/>
      <c r="I5" s="10"/>
      <c r="J5" s="10"/>
      <c r="K5" s="10"/>
      <c r="L5" s="10"/>
      <c r="M5" s="10"/>
      <c r="N5" s="10"/>
      <c r="O5" s="11"/>
      <c r="P5" s="2"/>
    </row>
    <row r="6" spans="1:16" ht="15" hidden="1" customHeight="1" x14ac:dyDescent="0.25">
      <c r="A6" s="2"/>
      <c r="B6" s="2"/>
      <c r="C6" s="2"/>
      <c r="D6" s="2"/>
      <c r="E6" s="2"/>
      <c r="F6" s="2"/>
      <c r="G6" s="7"/>
      <c r="H6" s="12"/>
      <c r="I6" s="12"/>
      <c r="J6" s="16"/>
      <c r="K6" s="12"/>
      <c r="L6" s="12"/>
      <c r="M6" s="12"/>
      <c r="N6" s="12"/>
      <c r="O6" s="11"/>
      <c r="P6" s="2"/>
    </row>
    <row r="7" spans="1:16" ht="15" hidden="1" customHeight="1" x14ac:dyDescent="0.25">
      <c r="A7" s="2"/>
      <c r="B7" s="2"/>
      <c r="C7" s="2"/>
      <c r="D7" s="2"/>
      <c r="E7" s="2"/>
      <c r="F7" s="2"/>
      <c r="G7" s="7"/>
      <c r="H7" s="12"/>
      <c r="I7" s="89"/>
      <c r="J7" s="89"/>
      <c r="K7" s="89"/>
      <c r="L7" s="89"/>
      <c r="M7" s="89"/>
      <c r="N7" s="13"/>
      <c r="O7" s="11"/>
      <c r="P7" s="2"/>
    </row>
    <row r="8" spans="1:16" ht="18" hidden="1" customHeight="1" x14ac:dyDescent="0.25">
      <c r="A8" s="2"/>
      <c r="B8" s="2"/>
      <c r="C8" s="2"/>
      <c r="D8" s="2"/>
      <c r="E8" s="2"/>
      <c r="F8" s="2"/>
      <c r="G8" s="7"/>
      <c r="H8" s="9"/>
      <c r="I8" s="10"/>
      <c r="J8" s="10"/>
      <c r="K8" s="10"/>
      <c r="L8" s="10"/>
      <c r="M8" s="10"/>
      <c r="N8" s="10"/>
      <c r="O8" s="11"/>
      <c r="P8" s="2"/>
    </row>
    <row r="9" spans="1:16" ht="15" hidden="1" customHeight="1" x14ac:dyDescent="0.25">
      <c r="A9" s="2"/>
      <c r="B9" s="2"/>
      <c r="C9" s="2"/>
      <c r="D9" s="2"/>
      <c r="E9" s="2"/>
      <c r="F9" s="2"/>
      <c r="G9" s="7"/>
      <c r="H9" s="12"/>
      <c r="I9" s="12"/>
      <c r="J9" s="16"/>
      <c r="K9" s="12"/>
      <c r="L9" s="12"/>
      <c r="M9" s="12"/>
      <c r="N9" s="12"/>
      <c r="O9" s="11"/>
      <c r="P9" s="2"/>
    </row>
    <row r="10" spans="1:16" ht="15" hidden="1" customHeight="1" x14ac:dyDescent="0.25">
      <c r="A10" s="2"/>
      <c r="B10" s="2"/>
      <c r="C10" s="2"/>
      <c r="D10" s="2"/>
      <c r="E10" s="2"/>
      <c r="F10" s="2"/>
      <c r="G10" s="7"/>
      <c r="H10" s="12"/>
      <c r="I10" s="89"/>
      <c r="J10" s="89"/>
      <c r="K10" s="89"/>
      <c r="L10" s="89"/>
      <c r="M10" s="89"/>
      <c r="N10" s="13"/>
      <c r="O10" s="11"/>
      <c r="P10" s="2"/>
    </row>
    <row r="11" spans="1:16" ht="15" hidden="1" customHeight="1" x14ac:dyDescent="0.25">
      <c r="A11" s="2"/>
      <c r="B11" s="2"/>
      <c r="C11" s="2"/>
      <c r="D11" s="2"/>
      <c r="E11" s="2"/>
      <c r="F11" s="2"/>
      <c r="G11" s="7"/>
      <c r="H11" s="9"/>
      <c r="I11" s="10"/>
      <c r="J11" s="10"/>
      <c r="K11" s="10"/>
      <c r="L11" s="10"/>
      <c r="M11" s="10"/>
      <c r="N11" s="10"/>
      <c r="O11" s="11"/>
      <c r="P11" s="2"/>
    </row>
    <row r="12" spans="1:16" ht="15" hidden="1" customHeight="1" x14ac:dyDescent="0.25">
      <c r="A12" s="2"/>
      <c r="B12" s="2"/>
      <c r="C12" s="2"/>
      <c r="D12" s="2"/>
      <c r="E12" s="2"/>
      <c r="F12" s="2"/>
      <c r="G12" s="7"/>
      <c r="H12" s="16"/>
      <c r="I12" s="12"/>
      <c r="J12" s="16"/>
      <c r="K12" s="12"/>
      <c r="L12" s="12"/>
      <c r="M12" s="12"/>
      <c r="N12" s="12"/>
      <c r="O12" s="11"/>
      <c r="P12" s="2"/>
    </row>
    <row r="13" spans="1:16" ht="15" hidden="1" customHeight="1" x14ac:dyDescent="0.25">
      <c r="A13" s="2"/>
      <c r="B13" s="2"/>
      <c r="C13" s="2"/>
      <c r="D13" s="2"/>
      <c r="E13" s="2"/>
      <c r="F13" s="2"/>
      <c r="G13" s="7"/>
      <c r="H13" s="16"/>
      <c r="I13" s="12"/>
      <c r="J13" s="16"/>
      <c r="K13" s="12"/>
      <c r="L13" s="12"/>
      <c r="M13" s="12"/>
      <c r="N13" s="12"/>
      <c r="O13" s="11"/>
      <c r="P13" s="2"/>
    </row>
    <row r="14" spans="1:16" ht="15" hidden="1" customHeight="1" x14ac:dyDescent="0.25">
      <c r="A14" s="2"/>
      <c r="B14" s="2"/>
      <c r="C14" s="2"/>
      <c r="D14" s="2"/>
      <c r="E14" s="2"/>
      <c r="F14" s="2"/>
      <c r="G14" s="7"/>
      <c r="H14" s="16"/>
      <c r="I14" s="12"/>
      <c r="J14" s="16"/>
      <c r="K14" s="12"/>
      <c r="L14" s="12"/>
      <c r="M14" s="12"/>
      <c r="N14" s="12"/>
      <c r="O14" s="11"/>
      <c r="P14" s="2"/>
    </row>
    <row r="15" spans="1:16" ht="15" hidden="1" customHeight="1" x14ac:dyDescent="0.25">
      <c r="A15" s="2"/>
      <c r="B15" s="2"/>
      <c r="C15" s="2"/>
      <c r="D15" s="2"/>
      <c r="E15" s="2"/>
      <c r="F15" s="2"/>
      <c r="G15" s="7"/>
      <c r="H15" s="16"/>
      <c r="I15" s="12"/>
      <c r="J15" s="16"/>
      <c r="K15" s="12"/>
      <c r="L15" s="12"/>
      <c r="M15" s="12"/>
      <c r="N15" s="12"/>
      <c r="O15" s="11"/>
      <c r="P15" s="2"/>
    </row>
    <row r="16" spans="1:16" ht="15" hidden="1" customHeight="1" x14ac:dyDescent="0.25">
      <c r="A16" s="2"/>
      <c r="B16" s="2"/>
      <c r="C16" s="2"/>
      <c r="D16" s="2"/>
      <c r="E16" s="2"/>
      <c r="F16" s="2"/>
      <c r="G16" s="7"/>
      <c r="H16" s="16"/>
      <c r="I16" s="12"/>
      <c r="J16" s="16"/>
      <c r="K16" s="12"/>
      <c r="L16" s="12"/>
      <c r="M16" s="12"/>
      <c r="N16" s="12"/>
      <c r="O16" s="11"/>
      <c r="P16" s="2"/>
    </row>
    <row r="17" spans="1:16" ht="15" hidden="1" customHeight="1" x14ac:dyDescent="0.25">
      <c r="A17" s="2"/>
      <c r="B17" s="2"/>
      <c r="C17" s="2"/>
      <c r="D17" s="2"/>
      <c r="E17" s="2"/>
      <c r="F17" s="2"/>
      <c r="G17" s="7"/>
      <c r="H17" s="16"/>
      <c r="I17" s="12"/>
      <c r="J17" s="16"/>
      <c r="K17" s="12"/>
      <c r="L17" s="12"/>
      <c r="M17" s="12"/>
      <c r="N17" s="12"/>
      <c r="O17" s="11"/>
      <c r="P17" s="2"/>
    </row>
    <row r="18" spans="1:16" ht="15" hidden="1" customHeight="1" x14ac:dyDescent="0.25">
      <c r="A18" s="2"/>
      <c r="B18" s="2"/>
      <c r="C18" s="2"/>
      <c r="D18" s="2"/>
      <c r="E18" s="2"/>
      <c r="F18" s="2"/>
      <c r="G18" s="7"/>
      <c r="H18" s="16"/>
      <c r="I18" s="12"/>
      <c r="J18" s="16"/>
      <c r="K18" s="12"/>
      <c r="L18" s="12"/>
      <c r="M18" s="12"/>
      <c r="N18" s="12"/>
      <c r="O18" s="11"/>
      <c r="P18" s="2"/>
    </row>
    <row r="19" spans="1:16" ht="15" hidden="1" customHeight="1" x14ac:dyDescent="0.25">
      <c r="A19" s="2"/>
      <c r="B19" s="2"/>
      <c r="C19" s="2"/>
      <c r="D19" s="2"/>
      <c r="E19" s="2"/>
      <c r="F19" s="2"/>
      <c r="G19" s="7"/>
      <c r="H19" s="16"/>
      <c r="I19" s="12"/>
      <c r="J19" s="16"/>
      <c r="K19" s="12"/>
      <c r="L19" s="12"/>
      <c r="M19" s="12"/>
      <c r="N19" s="12"/>
      <c r="O19" s="11"/>
      <c r="P19" s="2"/>
    </row>
    <row r="20" spans="1:16" ht="15" hidden="1" customHeight="1" x14ac:dyDescent="0.25">
      <c r="A20" s="2"/>
      <c r="B20" s="2"/>
      <c r="C20" s="2"/>
      <c r="D20" s="2"/>
      <c r="E20" s="2"/>
      <c r="F20" s="2"/>
      <c r="G20" s="7"/>
      <c r="H20" s="16"/>
      <c r="I20" s="12"/>
      <c r="J20" s="16"/>
      <c r="K20" s="12"/>
      <c r="L20" s="12"/>
      <c r="M20" s="12"/>
      <c r="N20" s="12"/>
      <c r="O20" s="11"/>
      <c r="P20" s="2"/>
    </row>
    <row r="21" spans="1:16" ht="15" hidden="1" customHeight="1" x14ac:dyDescent="0.25">
      <c r="A21" s="2"/>
      <c r="B21" s="2"/>
      <c r="C21" s="2"/>
      <c r="D21" s="2"/>
      <c r="E21" s="2"/>
      <c r="F21" s="2"/>
      <c r="G21" s="7"/>
      <c r="H21" s="16"/>
      <c r="I21" s="12"/>
      <c r="J21" s="16"/>
      <c r="K21" s="12"/>
      <c r="L21" s="12"/>
      <c r="M21" s="12"/>
      <c r="N21" s="12"/>
      <c r="O21" s="11"/>
      <c r="P21" s="2"/>
    </row>
    <row r="22" spans="1:16" ht="15" hidden="1" customHeight="1" x14ac:dyDescent="0.25">
      <c r="A22" s="2"/>
      <c r="B22" s="2"/>
      <c r="C22" s="2"/>
      <c r="D22" s="2"/>
      <c r="E22" s="2"/>
      <c r="F22" s="2"/>
      <c r="G22" s="7"/>
      <c r="H22" s="16"/>
      <c r="I22" s="12"/>
      <c r="J22" s="16"/>
      <c r="K22" s="12"/>
      <c r="L22" s="12"/>
      <c r="M22" s="12"/>
      <c r="N22" s="12"/>
      <c r="O22" s="11"/>
      <c r="P22" s="2"/>
    </row>
    <row r="23" spans="1:16" ht="15" hidden="1" customHeight="1" x14ac:dyDescent="0.25">
      <c r="A23" s="2"/>
      <c r="B23" s="2"/>
      <c r="C23" s="2"/>
      <c r="D23" s="2"/>
      <c r="E23" s="2"/>
      <c r="F23" s="2"/>
      <c r="G23" s="7"/>
      <c r="H23" s="16"/>
      <c r="I23" s="12"/>
      <c r="J23" s="16"/>
      <c r="K23" s="12"/>
      <c r="L23" s="12"/>
      <c r="M23" s="12"/>
      <c r="N23" s="12"/>
      <c r="O23" s="11"/>
      <c r="P23" s="2"/>
    </row>
    <row r="24" spans="1:16" ht="15" hidden="1" customHeight="1" x14ac:dyDescent="0.25">
      <c r="A24" s="2"/>
      <c r="B24" s="2"/>
      <c r="C24" s="2"/>
      <c r="D24" s="2"/>
      <c r="E24" s="2"/>
      <c r="F24" s="2"/>
      <c r="G24" s="7"/>
      <c r="H24" s="12"/>
      <c r="I24" s="89"/>
      <c r="J24" s="89"/>
      <c r="K24" s="89"/>
      <c r="L24" s="89"/>
      <c r="M24" s="89"/>
      <c r="N24" s="13"/>
      <c r="O24" s="11"/>
      <c r="P24" s="2"/>
    </row>
    <row r="25" spans="1:16" ht="15" customHeight="1" x14ac:dyDescent="0.25">
      <c r="A25" s="2"/>
      <c r="B25" s="2"/>
      <c r="C25" s="2"/>
      <c r="D25" s="2"/>
      <c r="E25" s="2"/>
      <c r="F25" s="2"/>
      <c r="G25" s="7"/>
      <c r="H25" s="90" t="s">
        <v>8</v>
      </c>
      <c r="I25" s="91"/>
      <c r="J25" s="91"/>
      <c r="K25" s="91"/>
      <c r="L25" s="91"/>
      <c r="M25" s="91"/>
      <c r="N25" s="92"/>
      <c r="O25" s="8"/>
      <c r="P25" s="2"/>
    </row>
    <row r="26" spans="1:16" ht="23.65" customHeight="1" x14ac:dyDescent="0.25">
      <c r="A26" s="2"/>
      <c r="B26" s="2"/>
      <c r="C26" s="2"/>
      <c r="D26" s="2"/>
      <c r="E26" s="2"/>
      <c r="F26" s="2"/>
      <c r="G26" s="7"/>
      <c r="H26" s="19" t="s">
        <v>0</v>
      </c>
      <c r="I26" s="19" t="s">
        <v>1</v>
      </c>
      <c r="J26" s="20" t="s">
        <v>2</v>
      </c>
      <c r="K26" s="20" t="s">
        <v>3</v>
      </c>
      <c r="L26" s="19" t="s">
        <v>4</v>
      </c>
      <c r="M26" s="19" t="s">
        <v>5</v>
      </c>
      <c r="N26" s="19" t="s">
        <v>6</v>
      </c>
      <c r="O26" s="8"/>
      <c r="P26" s="2"/>
    </row>
    <row r="27" spans="1:16" ht="14.65" customHeight="1" x14ac:dyDescent="0.25">
      <c r="A27" s="2"/>
      <c r="B27" s="2"/>
      <c r="C27" s="2"/>
      <c r="D27" s="2"/>
      <c r="E27" s="2"/>
      <c r="F27" s="2"/>
      <c r="G27" s="7"/>
      <c r="H27" s="21" t="s">
        <v>11</v>
      </c>
      <c r="I27" s="71" t="s">
        <v>54</v>
      </c>
      <c r="J27" s="23" t="s">
        <v>12</v>
      </c>
      <c r="K27" s="24" t="s">
        <v>51</v>
      </c>
      <c r="L27" s="25">
        <v>4</v>
      </c>
      <c r="M27" s="26">
        <v>850</v>
      </c>
      <c r="N27" s="70">
        <f>M27*L27</f>
        <v>3400</v>
      </c>
      <c r="O27" s="27"/>
      <c r="P27" s="2"/>
    </row>
    <row r="28" spans="1:16" ht="14.65" customHeight="1" x14ac:dyDescent="0.25">
      <c r="A28" s="2"/>
      <c r="B28" s="2"/>
      <c r="C28" s="2"/>
      <c r="D28" s="2"/>
      <c r="E28" s="2"/>
      <c r="F28" s="2"/>
      <c r="G28" s="7"/>
      <c r="H28" s="21" t="s">
        <v>13</v>
      </c>
      <c r="I28" s="22" t="s">
        <v>20</v>
      </c>
      <c r="J28" s="23" t="s">
        <v>22</v>
      </c>
      <c r="K28" s="24" t="s">
        <v>49</v>
      </c>
      <c r="L28" s="25">
        <v>60</v>
      </c>
      <c r="M28" s="26">
        <v>290</v>
      </c>
      <c r="N28" s="70">
        <f t="shared" ref="N28:N34" si="0">M28*L28</f>
        <v>17400</v>
      </c>
      <c r="O28" s="27"/>
      <c r="P28" s="2"/>
    </row>
    <row r="29" spans="1:16" ht="14.65" customHeight="1" x14ac:dyDescent="0.25">
      <c r="A29" s="2"/>
      <c r="B29" s="2"/>
      <c r="C29" s="2"/>
      <c r="D29" s="2"/>
      <c r="E29" s="2"/>
      <c r="F29" s="2"/>
      <c r="G29" s="7"/>
      <c r="H29" s="21" t="s">
        <v>13</v>
      </c>
      <c r="I29" s="22" t="s">
        <v>26</v>
      </c>
      <c r="J29" s="23">
        <v>120</v>
      </c>
      <c r="K29" s="24" t="s">
        <v>49</v>
      </c>
      <c r="L29" s="25">
        <v>60</v>
      </c>
      <c r="M29" s="26">
        <v>380</v>
      </c>
      <c r="N29" s="70">
        <f t="shared" si="0"/>
        <v>22800</v>
      </c>
      <c r="O29" s="27"/>
      <c r="P29" s="2"/>
    </row>
    <row r="30" spans="1:16" ht="14.65" customHeight="1" x14ac:dyDescent="0.25">
      <c r="A30" s="2"/>
      <c r="B30" s="2"/>
      <c r="C30" s="2"/>
      <c r="D30" s="2"/>
      <c r="E30" s="2"/>
      <c r="F30" s="2"/>
      <c r="G30" s="7"/>
      <c r="H30" s="21" t="s">
        <v>13</v>
      </c>
      <c r="I30" s="22" t="s">
        <v>25</v>
      </c>
      <c r="J30" s="23">
        <v>25</v>
      </c>
      <c r="K30" s="24" t="s">
        <v>49</v>
      </c>
      <c r="L30" s="25">
        <v>60</v>
      </c>
      <c r="M30" s="26">
        <v>460</v>
      </c>
      <c r="N30" s="70">
        <f t="shared" si="0"/>
        <v>27600</v>
      </c>
      <c r="O30" s="27"/>
      <c r="P30" s="2"/>
    </row>
    <row r="31" spans="1:16" ht="14.65" customHeight="1" x14ac:dyDescent="0.25">
      <c r="A31" s="2"/>
      <c r="B31" s="2"/>
      <c r="C31" s="2"/>
      <c r="D31" s="2"/>
      <c r="E31" s="2"/>
      <c r="F31" s="2"/>
      <c r="G31" s="7"/>
      <c r="H31" s="21" t="s">
        <v>13</v>
      </c>
      <c r="I31" s="22" t="s">
        <v>21</v>
      </c>
      <c r="J31" s="23">
        <v>140</v>
      </c>
      <c r="K31" s="24" t="s">
        <v>49</v>
      </c>
      <c r="L31" s="25">
        <v>50</v>
      </c>
      <c r="M31" s="26">
        <v>460</v>
      </c>
      <c r="N31" s="70">
        <f t="shared" si="0"/>
        <v>23000</v>
      </c>
      <c r="O31" s="27"/>
      <c r="P31" s="2"/>
    </row>
    <row r="32" spans="1:16" ht="14.65" customHeight="1" x14ac:dyDescent="0.25">
      <c r="A32" s="2"/>
      <c r="B32" s="2"/>
      <c r="C32" s="2"/>
      <c r="D32" s="2"/>
      <c r="E32" s="2"/>
      <c r="F32" s="2"/>
      <c r="G32" s="7"/>
      <c r="H32" s="21" t="s">
        <v>13</v>
      </c>
      <c r="I32" s="29" t="s">
        <v>57</v>
      </c>
      <c r="J32" s="30">
        <v>70</v>
      </c>
      <c r="K32" s="31" t="s">
        <v>49</v>
      </c>
      <c r="L32" s="32">
        <v>60</v>
      </c>
      <c r="M32" s="66">
        <v>290</v>
      </c>
      <c r="N32" s="70">
        <f t="shared" si="0"/>
        <v>17400</v>
      </c>
      <c r="O32" s="11"/>
      <c r="P32" s="2"/>
    </row>
    <row r="33" spans="1:16" ht="14.65" customHeight="1" x14ac:dyDescent="0.25">
      <c r="A33" s="2"/>
      <c r="B33" s="2"/>
      <c r="C33" s="2"/>
      <c r="D33" s="2"/>
      <c r="E33" s="2"/>
      <c r="F33" s="2"/>
      <c r="G33" s="7"/>
      <c r="H33" s="21" t="s">
        <v>16</v>
      </c>
      <c r="I33" s="22" t="s">
        <v>34</v>
      </c>
      <c r="J33" s="30" t="s">
        <v>35</v>
      </c>
      <c r="K33" s="31" t="s">
        <v>49</v>
      </c>
      <c r="L33" s="32">
        <v>80</v>
      </c>
      <c r="M33" s="65" t="s">
        <v>50</v>
      </c>
      <c r="N33" s="70">
        <f t="shared" si="0"/>
        <v>23200</v>
      </c>
      <c r="O33" s="11"/>
      <c r="P33" s="2"/>
    </row>
    <row r="34" spans="1:16" ht="14.65" customHeight="1" x14ac:dyDescent="0.25">
      <c r="A34" s="2"/>
      <c r="B34" s="2"/>
      <c r="C34" s="2"/>
      <c r="D34" s="2"/>
      <c r="E34" s="2"/>
      <c r="F34" s="2"/>
      <c r="G34" s="7"/>
      <c r="H34" s="21" t="s">
        <v>16</v>
      </c>
      <c r="I34" s="29" t="s">
        <v>23</v>
      </c>
      <c r="J34" s="30" t="s">
        <v>24</v>
      </c>
      <c r="K34" s="31" t="s">
        <v>49</v>
      </c>
      <c r="L34" s="32">
        <v>60</v>
      </c>
      <c r="M34" s="33">
        <v>350</v>
      </c>
      <c r="N34" s="70">
        <f t="shared" si="0"/>
        <v>21000</v>
      </c>
      <c r="O34" s="11"/>
      <c r="P34" s="2"/>
    </row>
    <row r="35" spans="1:16" ht="14.65" customHeight="1" x14ac:dyDescent="0.25">
      <c r="A35" s="2"/>
      <c r="B35" s="2"/>
      <c r="C35" s="2"/>
      <c r="D35" s="2"/>
      <c r="E35" s="2"/>
      <c r="F35" s="2"/>
      <c r="G35" s="7"/>
      <c r="H35" s="21"/>
      <c r="I35" s="29"/>
      <c r="J35" s="30"/>
      <c r="K35" s="31"/>
      <c r="L35" s="32"/>
      <c r="M35" s="33"/>
      <c r="N35" s="73">
        <f>N27+N28+N29+N30+N31+N32+N33+N34</f>
        <v>155800</v>
      </c>
      <c r="O35" s="11"/>
      <c r="P35" s="2"/>
    </row>
    <row r="36" spans="1:16" ht="14.65" customHeight="1" x14ac:dyDescent="0.25">
      <c r="A36" s="2"/>
      <c r="B36" s="2"/>
      <c r="C36" s="2"/>
      <c r="D36" s="2"/>
      <c r="E36" s="2"/>
      <c r="F36" s="2"/>
      <c r="G36" s="7"/>
      <c r="H36" s="17" t="s">
        <v>14</v>
      </c>
      <c r="I36" s="34"/>
      <c r="J36" s="59"/>
      <c r="K36" s="34"/>
      <c r="L36" s="34"/>
      <c r="M36" s="34"/>
      <c r="N36" s="18"/>
      <c r="O36" s="11"/>
      <c r="P36" s="2"/>
    </row>
    <row r="37" spans="1:16" ht="38.65" customHeight="1" x14ac:dyDescent="0.25">
      <c r="A37" s="2"/>
      <c r="B37" s="2"/>
      <c r="C37" s="2"/>
      <c r="D37" s="2"/>
      <c r="E37" s="2"/>
      <c r="F37" s="2"/>
      <c r="G37" s="7"/>
      <c r="H37" s="19" t="s">
        <v>0</v>
      </c>
      <c r="I37" s="19" t="s">
        <v>1</v>
      </c>
      <c r="J37" s="20" t="s">
        <v>2</v>
      </c>
      <c r="K37" s="20" t="s">
        <v>3</v>
      </c>
      <c r="L37" s="19" t="s">
        <v>4</v>
      </c>
      <c r="M37" s="19" t="s">
        <v>5</v>
      </c>
      <c r="N37" s="35" t="s">
        <v>6</v>
      </c>
      <c r="O37" s="11"/>
      <c r="P37" s="2"/>
    </row>
    <row r="38" spans="1:16" ht="14.65" customHeight="1" x14ac:dyDescent="0.25">
      <c r="A38" s="2"/>
      <c r="B38" s="2"/>
      <c r="C38" s="2"/>
      <c r="D38" s="2"/>
      <c r="E38" s="2"/>
      <c r="F38" s="2"/>
      <c r="G38" s="7"/>
      <c r="H38" s="21" t="s">
        <v>9</v>
      </c>
      <c r="I38" s="22" t="s">
        <v>10</v>
      </c>
      <c r="J38" s="23">
        <v>400</v>
      </c>
      <c r="K38" s="67" t="s">
        <v>58</v>
      </c>
      <c r="L38" s="26">
        <v>1</v>
      </c>
      <c r="M38" s="26">
        <v>21990</v>
      </c>
      <c r="N38" s="26">
        <f>M38*L38</f>
        <v>21990</v>
      </c>
      <c r="O38" s="2"/>
      <c r="P38" s="2"/>
    </row>
    <row r="39" spans="1:16" ht="14.65" customHeight="1" x14ac:dyDescent="0.25">
      <c r="A39" s="2"/>
      <c r="B39" s="2"/>
      <c r="C39" s="2"/>
      <c r="D39" s="2"/>
      <c r="E39" s="2"/>
      <c r="F39" s="2"/>
      <c r="G39" s="7"/>
      <c r="H39" s="22" t="s">
        <v>15</v>
      </c>
      <c r="I39" s="22" t="s">
        <v>61</v>
      </c>
      <c r="J39" s="60" t="s">
        <v>12</v>
      </c>
      <c r="K39" s="67" t="s">
        <v>59</v>
      </c>
      <c r="L39" s="26">
        <v>3</v>
      </c>
      <c r="M39" s="26">
        <v>12000</v>
      </c>
      <c r="N39" s="26">
        <f t="shared" ref="N39:N45" si="1">M39*L39</f>
        <v>36000</v>
      </c>
      <c r="O39" s="25"/>
      <c r="P39" s="57"/>
    </row>
    <row r="40" spans="1:16" ht="14.65" customHeight="1" x14ac:dyDescent="0.25">
      <c r="A40" s="2"/>
      <c r="B40" s="2"/>
      <c r="C40" s="2"/>
      <c r="D40" s="2"/>
      <c r="E40" s="2"/>
      <c r="F40" s="2"/>
      <c r="G40" s="7"/>
      <c r="H40" s="21" t="s">
        <v>16</v>
      </c>
      <c r="I40" s="21" t="s">
        <v>18</v>
      </c>
      <c r="J40" s="24" t="s">
        <v>19</v>
      </c>
      <c r="K40" s="68" t="s">
        <v>49</v>
      </c>
      <c r="L40" s="70">
        <v>13</v>
      </c>
      <c r="M40" s="26">
        <v>330</v>
      </c>
      <c r="N40" s="26">
        <f t="shared" si="1"/>
        <v>4290</v>
      </c>
      <c r="O40" s="2"/>
      <c r="P40" s="2"/>
    </row>
    <row r="41" spans="1:16" ht="14.65" customHeight="1" x14ac:dyDescent="0.25">
      <c r="A41" s="2"/>
      <c r="B41" s="2"/>
      <c r="C41" s="2"/>
      <c r="D41" s="2"/>
      <c r="E41" s="2"/>
      <c r="F41" s="2"/>
      <c r="G41" s="7"/>
      <c r="H41" s="21" t="s">
        <v>16</v>
      </c>
      <c r="I41" s="21" t="s">
        <v>55</v>
      </c>
      <c r="J41" s="24" t="s">
        <v>28</v>
      </c>
      <c r="K41" s="68" t="s">
        <v>49</v>
      </c>
      <c r="L41" s="70">
        <v>15</v>
      </c>
      <c r="M41" s="26">
        <v>290</v>
      </c>
      <c r="N41" s="26">
        <f t="shared" si="1"/>
        <v>4350</v>
      </c>
      <c r="O41" s="2"/>
      <c r="P41" s="2"/>
    </row>
    <row r="42" spans="1:16" ht="14.65" customHeight="1" x14ac:dyDescent="0.25">
      <c r="A42" s="2"/>
      <c r="B42" s="2"/>
      <c r="C42" s="2"/>
      <c r="D42" s="2"/>
      <c r="E42" s="2"/>
      <c r="F42" s="2"/>
      <c r="G42" s="7"/>
      <c r="H42" s="21" t="s">
        <v>16</v>
      </c>
      <c r="I42" s="21" t="s">
        <v>62</v>
      </c>
      <c r="J42" s="24" t="s">
        <v>33</v>
      </c>
      <c r="K42" s="68" t="s">
        <v>49</v>
      </c>
      <c r="L42" s="26">
        <v>12</v>
      </c>
      <c r="M42" s="26">
        <v>290</v>
      </c>
      <c r="N42" s="26">
        <f t="shared" si="1"/>
        <v>3480</v>
      </c>
      <c r="O42" s="2"/>
      <c r="P42" s="2"/>
    </row>
    <row r="43" spans="1:16" ht="14.65" customHeight="1" x14ac:dyDescent="0.25">
      <c r="A43" s="2"/>
      <c r="B43" s="2"/>
      <c r="C43" s="2"/>
      <c r="D43" s="2"/>
      <c r="E43" s="2"/>
      <c r="F43" s="2"/>
      <c r="G43" s="7"/>
      <c r="H43" s="21" t="s">
        <v>16</v>
      </c>
      <c r="I43" s="21" t="s">
        <v>27</v>
      </c>
      <c r="J43" s="24" t="s">
        <v>28</v>
      </c>
      <c r="K43" s="68" t="s">
        <v>49</v>
      </c>
      <c r="L43" s="26">
        <v>14</v>
      </c>
      <c r="M43" s="26">
        <v>330</v>
      </c>
      <c r="N43" s="26">
        <f t="shared" si="1"/>
        <v>4620</v>
      </c>
      <c r="O43" s="2"/>
      <c r="P43" s="2"/>
    </row>
    <row r="44" spans="1:16" ht="14.65" customHeight="1" x14ac:dyDescent="0.25">
      <c r="A44" s="2"/>
      <c r="B44" s="2"/>
      <c r="C44" s="2"/>
      <c r="D44" s="2"/>
      <c r="E44" s="2"/>
      <c r="F44" s="2"/>
      <c r="G44" s="7"/>
      <c r="H44" s="21" t="s">
        <v>16</v>
      </c>
      <c r="I44" s="21" t="s">
        <v>31</v>
      </c>
      <c r="J44" s="24" t="s">
        <v>28</v>
      </c>
      <c r="K44" s="68" t="s">
        <v>49</v>
      </c>
      <c r="L44" s="26">
        <v>16</v>
      </c>
      <c r="M44" s="26">
        <v>490</v>
      </c>
      <c r="N44" s="26">
        <f t="shared" si="1"/>
        <v>7840</v>
      </c>
      <c r="O44" s="2"/>
      <c r="P44" s="2"/>
    </row>
    <row r="45" spans="1:16" ht="14.65" customHeight="1" x14ac:dyDescent="0.25">
      <c r="A45" s="2"/>
      <c r="B45" s="2"/>
      <c r="C45" s="2"/>
      <c r="D45" s="2"/>
      <c r="E45" s="2"/>
      <c r="F45" s="2"/>
      <c r="G45" s="7"/>
      <c r="H45" s="21" t="s">
        <v>45</v>
      </c>
      <c r="I45" s="21" t="s">
        <v>44</v>
      </c>
      <c r="J45" s="60" t="s">
        <v>46</v>
      </c>
      <c r="K45" s="23" t="s">
        <v>49</v>
      </c>
      <c r="L45" s="72">
        <v>20</v>
      </c>
      <c r="M45" s="26">
        <v>400</v>
      </c>
      <c r="N45" s="26">
        <f t="shared" si="1"/>
        <v>8000</v>
      </c>
      <c r="O45" s="2"/>
      <c r="P45" s="2"/>
    </row>
    <row r="46" spans="1:16" ht="14.65" customHeight="1" x14ac:dyDescent="0.25">
      <c r="A46" s="2"/>
      <c r="B46" s="2"/>
      <c r="C46" s="2"/>
      <c r="D46" s="2"/>
      <c r="E46" s="2"/>
      <c r="F46" s="2"/>
      <c r="G46" s="7"/>
      <c r="H46" s="28"/>
      <c r="I46" s="28"/>
      <c r="J46" s="30"/>
      <c r="K46" s="30"/>
      <c r="L46" s="32"/>
      <c r="M46" s="33"/>
      <c r="N46" s="74">
        <f>SUM(N38:N45)</f>
        <v>90570</v>
      </c>
      <c r="O46" s="2"/>
      <c r="P46" s="2"/>
    </row>
    <row r="47" spans="1:16" ht="15" customHeight="1" x14ac:dyDescent="0.25">
      <c r="A47" s="2"/>
      <c r="B47" s="2"/>
      <c r="C47" s="2"/>
      <c r="D47" s="2"/>
      <c r="E47" s="2"/>
      <c r="F47" s="2"/>
      <c r="G47" s="7"/>
      <c r="H47" s="17" t="s">
        <v>63</v>
      </c>
      <c r="I47" s="34"/>
      <c r="J47" s="59"/>
      <c r="K47" s="34"/>
      <c r="L47" s="34"/>
      <c r="M47" s="34"/>
      <c r="N47" s="18"/>
      <c r="O47" s="2"/>
      <c r="P47" s="2"/>
    </row>
    <row r="48" spans="1:16" ht="45" customHeight="1" x14ac:dyDescent="0.25">
      <c r="A48" s="2"/>
      <c r="B48" s="2"/>
      <c r="C48" s="2"/>
      <c r="D48" s="2"/>
      <c r="E48" s="2"/>
      <c r="F48" s="2"/>
      <c r="G48" s="7"/>
      <c r="H48" s="19" t="s">
        <v>0</v>
      </c>
      <c r="I48" s="19" t="s">
        <v>1</v>
      </c>
      <c r="J48" s="20" t="s">
        <v>2</v>
      </c>
      <c r="K48" s="20" t="s">
        <v>3</v>
      </c>
      <c r="L48" s="19" t="s">
        <v>4</v>
      </c>
      <c r="M48" s="19" t="s">
        <v>5</v>
      </c>
      <c r="N48" s="35" t="s">
        <v>6</v>
      </c>
      <c r="O48" s="2"/>
      <c r="P48" s="2"/>
    </row>
    <row r="49" spans="1:16" ht="14.65" customHeight="1" x14ac:dyDescent="0.25">
      <c r="A49" s="2"/>
      <c r="B49" s="2"/>
      <c r="C49" s="2"/>
      <c r="D49" s="2"/>
      <c r="E49" s="2"/>
      <c r="F49" s="2"/>
      <c r="G49" s="7"/>
      <c r="H49" s="21" t="s">
        <v>15</v>
      </c>
      <c r="I49" s="22" t="s">
        <v>52</v>
      </c>
      <c r="J49" s="36">
        <v>200</v>
      </c>
      <c r="K49" s="24" t="s">
        <v>53</v>
      </c>
      <c r="L49" s="25">
        <v>5</v>
      </c>
      <c r="M49" s="25">
        <v>14000</v>
      </c>
      <c r="N49" s="75">
        <f t="shared" ref="N49:N56" si="2">M49*L49</f>
        <v>70000</v>
      </c>
      <c r="O49" s="2"/>
      <c r="P49" s="2"/>
    </row>
    <row r="50" spans="1:16" ht="14.65" customHeight="1" x14ac:dyDescent="0.25">
      <c r="A50" s="2"/>
      <c r="B50" s="2"/>
      <c r="C50" s="2"/>
      <c r="D50" s="2"/>
      <c r="E50" s="2"/>
      <c r="F50" s="2"/>
      <c r="G50" s="7"/>
      <c r="H50" s="21" t="s">
        <v>16</v>
      </c>
      <c r="I50" s="22" t="s">
        <v>21</v>
      </c>
      <c r="J50" s="36">
        <v>140</v>
      </c>
      <c r="K50" s="67" t="s">
        <v>49</v>
      </c>
      <c r="L50" s="25">
        <v>45</v>
      </c>
      <c r="M50" s="25">
        <v>460</v>
      </c>
      <c r="N50" s="75">
        <f t="shared" si="2"/>
        <v>20700</v>
      </c>
      <c r="O50" s="2"/>
      <c r="P50" s="2"/>
    </row>
    <row r="51" spans="1:16" ht="14.65" customHeight="1" x14ac:dyDescent="0.25">
      <c r="A51" s="2"/>
      <c r="B51" s="2"/>
      <c r="C51" s="2"/>
      <c r="D51" s="2"/>
      <c r="E51" s="2"/>
      <c r="F51" s="2"/>
      <c r="G51" s="7"/>
      <c r="H51" s="21" t="s">
        <v>16</v>
      </c>
      <c r="I51" s="22" t="s">
        <v>34</v>
      </c>
      <c r="J51" s="36" t="s">
        <v>35</v>
      </c>
      <c r="K51" s="67" t="s">
        <v>49</v>
      </c>
      <c r="L51" s="25">
        <v>60</v>
      </c>
      <c r="M51" s="25">
        <v>290</v>
      </c>
      <c r="N51" s="75">
        <f t="shared" si="2"/>
        <v>17400</v>
      </c>
      <c r="O51" s="2"/>
      <c r="P51" s="2"/>
    </row>
    <row r="52" spans="1:16" ht="14.65" customHeight="1" x14ac:dyDescent="0.25">
      <c r="A52" s="2"/>
      <c r="B52" s="2"/>
      <c r="C52" s="2"/>
      <c r="D52" s="2"/>
      <c r="E52" s="2"/>
      <c r="F52" s="2"/>
      <c r="G52" s="7"/>
      <c r="H52" s="21" t="s">
        <v>16</v>
      </c>
      <c r="I52" s="21" t="s">
        <v>55</v>
      </c>
      <c r="J52" s="36">
        <v>100</v>
      </c>
      <c r="K52" s="67" t="s">
        <v>49</v>
      </c>
      <c r="L52" s="25">
        <v>40</v>
      </c>
      <c r="M52" s="25">
        <v>290</v>
      </c>
      <c r="N52" s="75">
        <f t="shared" si="2"/>
        <v>11600</v>
      </c>
      <c r="O52" s="2"/>
      <c r="P52" s="2"/>
    </row>
    <row r="53" spans="1:16" ht="14.65" customHeight="1" x14ac:dyDescent="0.25">
      <c r="A53" s="2"/>
      <c r="B53" s="2"/>
      <c r="C53" s="2"/>
      <c r="D53" s="2"/>
      <c r="E53" s="2"/>
      <c r="F53" s="2"/>
      <c r="G53" s="7"/>
      <c r="H53" s="21" t="s">
        <v>16</v>
      </c>
      <c r="I53" s="22" t="s">
        <v>39</v>
      </c>
      <c r="J53" s="36" t="s">
        <v>40</v>
      </c>
      <c r="K53" s="67" t="s">
        <v>49</v>
      </c>
      <c r="L53" s="25">
        <v>40</v>
      </c>
      <c r="M53" s="25">
        <v>330</v>
      </c>
      <c r="N53" s="75">
        <f t="shared" si="2"/>
        <v>13200</v>
      </c>
      <c r="O53" s="2"/>
      <c r="P53" s="2"/>
    </row>
    <row r="54" spans="1:16" ht="14.65" customHeight="1" x14ac:dyDescent="0.25">
      <c r="A54" s="2"/>
      <c r="B54" s="2"/>
      <c r="C54" s="2"/>
      <c r="D54" s="2"/>
      <c r="E54" s="2"/>
      <c r="F54" s="2"/>
      <c r="G54" s="7"/>
      <c r="H54" s="21" t="s">
        <v>16</v>
      </c>
      <c r="I54" s="22" t="s">
        <v>41</v>
      </c>
      <c r="J54" s="36">
        <v>60</v>
      </c>
      <c r="K54" s="67" t="s">
        <v>49</v>
      </c>
      <c r="L54" s="25">
        <v>40</v>
      </c>
      <c r="M54" s="25">
        <v>330</v>
      </c>
      <c r="N54" s="75">
        <f t="shared" si="2"/>
        <v>13200</v>
      </c>
      <c r="O54" s="42"/>
      <c r="P54" s="2"/>
    </row>
    <row r="55" spans="1:16" ht="15" customHeight="1" x14ac:dyDescent="0.25">
      <c r="A55" s="2"/>
      <c r="B55" s="2"/>
      <c r="C55" s="2"/>
      <c r="D55" s="2"/>
      <c r="E55" s="2"/>
      <c r="F55" s="2"/>
      <c r="G55" s="7"/>
      <c r="H55" s="21" t="s">
        <v>16</v>
      </c>
      <c r="I55" s="22" t="s">
        <v>38</v>
      </c>
      <c r="J55" s="36">
        <v>100</v>
      </c>
      <c r="K55" s="67" t="s">
        <v>49</v>
      </c>
      <c r="L55" s="25">
        <v>60</v>
      </c>
      <c r="M55" s="25">
        <v>330</v>
      </c>
      <c r="N55" s="75">
        <f t="shared" si="2"/>
        <v>19800</v>
      </c>
      <c r="O55" s="2"/>
      <c r="P55" s="2"/>
    </row>
    <row r="56" spans="1:16" ht="15" customHeight="1" x14ac:dyDescent="0.25">
      <c r="A56" s="2"/>
      <c r="B56" s="2"/>
      <c r="C56" s="2"/>
      <c r="D56" s="2"/>
      <c r="E56" s="2"/>
      <c r="F56" s="2"/>
      <c r="G56" s="7"/>
      <c r="H56" s="21" t="s">
        <v>16</v>
      </c>
      <c r="I56" s="37" t="s">
        <v>43</v>
      </c>
      <c r="J56" s="36">
        <v>150</v>
      </c>
      <c r="K56" s="67" t="s">
        <v>49</v>
      </c>
      <c r="L56" s="25">
        <v>50</v>
      </c>
      <c r="M56" s="26">
        <v>350</v>
      </c>
      <c r="N56" s="75">
        <f t="shared" si="2"/>
        <v>17500</v>
      </c>
      <c r="O56" s="2"/>
      <c r="P56" s="2"/>
    </row>
    <row r="57" spans="1:16" ht="15" customHeight="1" x14ac:dyDescent="0.25">
      <c r="A57" s="2"/>
      <c r="B57" s="2"/>
      <c r="C57" s="2"/>
      <c r="D57" s="2"/>
      <c r="E57" s="2"/>
      <c r="F57" s="2"/>
      <c r="G57" s="7"/>
      <c r="H57" s="21"/>
      <c r="I57" s="37"/>
      <c r="J57" s="36"/>
      <c r="K57" s="67"/>
      <c r="L57" s="25"/>
      <c r="M57" s="26"/>
      <c r="N57" s="76">
        <f>SUM(N49:N56)</f>
        <v>183400</v>
      </c>
      <c r="O57" s="2"/>
      <c r="P57" s="2"/>
    </row>
    <row r="58" spans="1:16" ht="15" customHeight="1" x14ac:dyDescent="0.25">
      <c r="A58" s="2"/>
      <c r="B58" s="2"/>
      <c r="C58" s="2"/>
      <c r="D58" s="2"/>
      <c r="E58" s="2"/>
      <c r="F58" s="2"/>
      <c r="G58" s="7"/>
      <c r="H58" s="17" t="s">
        <v>17</v>
      </c>
      <c r="I58" s="34"/>
      <c r="J58" s="59"/>
      <c r="K58" s="34"/>
      <c r="L58" s="34"/>
      <c r="M58" s="34"/>
      <c r="N58" s="18"/>
      <c r="O58" s="2"/>
      <c r="P58" s="2"/>
    </row>
    <row r="59" spans="1:16" ht="45" customHeight="1" x14ac:dyDescent="0.25">
      <c r="A59" s="2"/>
      <c r="B59" s="2"/>
      <c r="C59" s="2"/>
      <c r="D59" s="2"/>
      <c r="E59" s="2"/>
      <c r="F59" s="2"/>
      <c r="G59" s="7"/>
      <c r="H59" s="19" t="s">
        <v>0</v>
      </c>
      <c r="I59" s="19" t="s">
        <v>1</v>
      </c>
      <c r="J59" s="20" t="s">
        <v>2</v>
      </c>
      <c r="K59" s="20" t="s">
        <v>3</v>
      </c>
      <c r="L59" s="19" t="s">
        <v>4</v>
      </c>
      <c r="M59" s="19" t="s">
        <v>5</v>
      </c>
      <c r="N59" s="35" t="s">
        <v>6</v>
      </c>
      <c r="O59" s="2"/>
      <c r="P59" s="2"/>
    </row>
    <row r="60" spans="1:16" ht="15" customHeight="1" x14ac:dyDescent="0.25">
      <c r="A60" s="2"/>
      <c r="B60" s="2"/>
      <c r="C60" s="2"/>
      <c r="D60" s="2"/>
      <c r="E60" s="2"/>
      <c r="F60" s="2"/>
      <c r="G60" s="7"/>
      <c r="H60" s="28" t="s">
        <v>16</v>
      </c>
      <c r="I60" s="32" t="s">
        <v>37</v>
      </c>
      <c r="J60" s="31">
        <v>70</v>
      </c>
      <c r="K60" s="69" t="s">
        <v>49</v>
      </c>
      <c r="L60" s="33">
        <v>23</v>
      </c>
      <c r="M60" s="33">
        <v>330</v>
      </c>
      <c r="N60" s="66">
        <f t="shared" ref="N60:N65" si="3">M60*L60</f>
        <v>7590</v>
      </c>
      <c r="O60" s="2"/>
      <c r="P60" s="2"/>
    </row>
    <row r="61" spans="1:16" ht="15" customHeight="1" x14ac:dyDescent="0.25">
      <c r="A61" s="2"/>
      <c r="B61" s="2"/>
      <c r="C61" s="2"/>
      <c r="D61" s="2"/>
      <c r="E61" s="2"/>
      <c r="F61" s="2"/>
      <c r="G61" s="7"/>
      <c r="H61" s="28" t="s">
        <v>16</v>
      </c>
      <c r="I61" s="32" t="s">
        <v>64</v>
      </c>
      <c r="J61" s="31">
        <v>70</v>
      </c>
      <c r="K61" s="69" t="s">
        <v>49</v>
      </c>
      <c r="L61" s="33">
        <v>23</v>
      </c>
      <c r="M61" s="33">
        <v>460</v>
      </c>
      <c r="N61" s="66">
        <f t="shared" si="3"/>
        <v>10580</v>
      </c>
      <c r="O61" s="2"/>
      <c r="P61" s="2"/>
    </row>
    <row r="62" spans="1:16" ht="15" customHeight="1" x14ac:dyDescent="0.25">
      <c r="A62" s="2"/>
      <c r="B62" s="2"/>
      <c r="C62" s="2"/>
      <c r="D62" s="2"/>
      <c r="E62" s="2"/>
      <c r="F62" s="2"/>
      <c r="G62" s="7"/>
      <c r="H62" s="28" t="s">
        <v>16</v>
      </c>
      <c r="I62" s="32" t="s">
        <v>56</v>
      </c>
      <c r="J62" s="31" t="s">
        <v>36</v>
      </c>
      <c r="K62" s="69" t="s">
        <v>49</v>
      </c>
      <c r="L62" s="33">
        <v>20</v>
      </c>
      <c r="M62" s="33">
        <v>330</v>
      </c>
      <c r="N62" s="66">
        <f t="shared" si="3"/>
        <v>6600</v>
      </c>
      <c r="O62" s="2"/>
      <c r="P62" s="2"/>
    </row>
    <row r="63" spans="1:16" ht="15" customHeight="1" x14ac:dyDescent="0.25">
      <c r="A63" s="2"/>
      <c r="B63" s="2"/>
      <c r="C63" s="2"/>
      <c r="D63" s="2"/>
      <c r="E63" s="2"/>
      <c r="F63" s="2"/>
      <c r="G63" s="7"/>
      <c r="H63" s="28" t="s">
        <v>16</v>
      </c>
      <c r="I63" s="32" t="s">
        <v>32</v>
      </c>
      <c r="J63" s="31">
        <v>100</v>
      </c>
      <c r="K63" s="69" t="s">
        <v>49</v>
      </c>
      <c r="L63" s="33">
        <v>23</v>
      </c>
      <c r="M63" s="33">
        <v>390</v>
      </c>
      <c r="N63" s="66">
        <f t="shared" si="3"/>
        <v>8970</v>
      </c>
      <c r="O63" s="2"/>
      <c r="P63" s="2"/>
    </row>
    <row r="64" spans="1:16" ht="15" customHeight="1" x14ac:dyDescent="0.25">
      <c r="A64" s="2"/>
      <c r="B64" s="2"/>
      <c r="C64" s="2"/>
      <c r="D64" s="2"/>
      <c r="E64" s="2"/>
      <c r="F64" s="2"/>
      <c r="G64" s="7"/>
      <c r="H64" s="28" t="s">
        <v>16</v>
      </c>
      <c r="I64" s="32" t="s">
        <v>29</v>
      </c>
      <c r="J64" s="31" t="s">
        <v>30</v>
      </c>
      <c r="K64" s="69" t="s">
        <v>49</v>
      </c>
      <c r="L64" s="33">
        <v>22</v>
      </c>
      <c r="M64" s="33">
        <v>330</v>
      </c>
      <c r="N64" s="66">
        <f t="shared" si="3"/>
        <v>7260</v>
      </c>
      <c r="O64" s="2"/>
      <c r="P64" s="2"/>
    </row>
    <row r="65" spans="1:16" ht="15" customHeight="1" x14ac:dyDescent="0.25">
      <c r="A65" s="2"/>
      <c r="B65" s="2"/>
      <c r="C65" s="2"/>
      <c r="D65" s="2"/>
      <c r="E65" s="2"/>
      <c r="F65" s="2"/>
      <c r="G65" s="7"/>
      <c r="H65" s="28" t="s">
        <v>16</v>
      </c>
      <c r="I65" s="22" t="s">
        <v>34</v>
      </c>
      <c r="J65" s="36" t="s">
        <v>35</v>
      </c>
      <c r="K65" s="69" t="s">
        <v>49</v>
      </c>
      <c r="L65" s="33">
        <v>20</v>
      </c>
      <c r="M65" s="33">
        <v>290</v>
      </c>
      <c r="N65" s="66">
        <f t="shared" si="3"/>
        <v>5800</v>
      </c>
      <c r="O65" s="2"/>
      <c r="P65" s="2"/>
    </row>
    <row r="66" spans="1:16" ht="15" customHeight="1" x14ac:dyDescent="0.25">
      <c r="A66" s="2"/>
      <c r="B66" s="2"/>
      <c r="C66" s="2"/>
      <c r="D66" s="2"/>
      <c r="E66" s="2"/>
      <c r="F66" s="2"/>
      <c r="G66" s="7"/>
      <c r="H66" s="28"/>
      <c r="I66" s="32"/>
      <c r="J66" s="31"/>
      <c r="K66" s="69"/>
      <c r="L66" s="33"/>
      <c r="M66" s="33"/>
      <c r="N66" s="77">
        <f>SUM(N60:N65)</f>
        <v>46800</v>
      </c>
      <c r="O66" s="2"/>
      <c r="P66" s="2"/>
    </row>
    <row r="67" spans="1:16" ht="15" customHeight="1" x14ac:dyDescent="0.25">
      <c r="A67" s="2"/>
      <c r="B67" s="2"/>
      <c r="C67" s="2"/>
      <c r="D67" s="2"/>
      <c r="E67" s="2"/>
      <c r="F67" s="2"/>
      <c r="G67" s="7"/>
      <c r="H67" s="17" t="s">
        <v>42</v>
      </c>
      <c r="I67" s="34"/>
      <c r="J67" s="59"/>
      <c r="K67" s="34"/>
      <c r="L67" s="34"/>
      <c r="M67" s="34"/>
      <c r="N67" s="18"/>
      <c r="O67" s="2"/>
      <c r="P67" s="2"/>
    </row>
    <row r="68" spans="1:16" ht="45" customHeight="1" x14ac:dyDescent="0.25">
      <c r="A68" s="2"/>
      <c r="B68" s="2"/>
      <c r="C68" s="2"/>
      <c r="D68" s="2"/>
      <c r="E68" s="2"/>
      <c r="F68" s="2"/>
      <c r="G68" s="7"/>
      <c r="H68" s="19" t="s">
        <v>0</v>
      </c>
      <c r="I68" s="19" t="s">
        <v>1</v>
      </c>
      <c r="J68" s="20" t="s">
        <v>2</v>
      </c>
      <c r="K68" s="20" t="s">
        <v>3</v>
      </c>
      <c r="L68" s="19" t="s">
        <v>4</v>
      </c>
      <c r="M68" s="19" t="s">
        <v>5</v>
      </c>
      <c r="N68" s="35" t="s">
        <v>6</v>
      </c>
      <c r="O68" s="2"/>
      <c r="P68" s="2"/>
    </row>
    <row r="69" spans="1:16" ht="15" customHeight="1" x14ac:dyDescent="0.25">
      <c r="A69" s="2"/>
      <c r="B69" s="2"/>
      <c r="C69" s="2"/>
      <c r="D69" s="2"/>
      <c r="E69" s="2"/>
      <c r="F69" s="2"/>
      <c r="G69" s="7"/>
      <c r="H69" s="28" t="s">
        <v>45</v>
      </c>
      <c r="I69" s="32" t="s">
        <v>47</v>
      </c>
      <c r="J69" s="31" t="s">
        <v>48</v>
      </c>
      <c r="K69" s="69" t="s">
        <v>49</v>
      </c>
      <c r="L69" s="33">
        <v>260</v>
      </c>
      <c r="M69" s="33">
        <v>330</v>
      </c>
      <c r="N69" s="77">
        <f>M69*L69</f>
        <v>85800</v>
      </c>
      <c r="O69" s="2"/>
      <c r="P69" s="2"/>
    </row>
    <row r="70" spans="1:16" ht="15" customHeight="1" x14ac:dyDescent="0.25">
      <c r="A70" s="2"/>
      <c r="B70" s="2"/>
      <c r="C70" s="2"/>
      <c r="D70" s="2"/>
      <c r="E70" s="2"/>
      <c r="F70" s="2"/>
      <c r="G70" s="14"/>
      <c r="H70" s="78"/>
      <c r="I70" s="79"/>
      <c r="J70" s="80"/>
      <c r="K70" s="81"/>
      <c r="L70" s="82"/>
      <c r="M70" s="82"/>
      <c r="N70" s="83"/>
      <c r="O70" s="41"/>
      <c r="P70" s="2"/>
    </row>
    <row r="71" spans="1:16" ht="15" customHeight="1" x14ac:dyDescent="0.25">
      <c r="A71" s="2"/>
      <c r="B71" s="2"/>
      <c r="C71" s="2"/>
      <c r="D71" s="2"/>
      <c r="E71" s="2"/>
      <c r="F71" s="2"/>
      <c r="G71" s="2"/>
      <c r="H71" s="38"/>
      <c r="I71" s="39"/>
      <c r="J71" s="61" t="s">
        <v>7</v>
      </c>
      <c r="K71" s="40"/>
      <c r="L71" s="40"/>
      <c r="M71" s="40"/>
      <c r="N71" s="84">
        <f>N69+N66+N57+N46+N35</f>
        <v>562370</v>
      </c>
      <c r="O71" s="41"/>
      <c r="P71" s="2"/>
    </row>
    <row r="72" spans="1:16" ht="15" customHeight="1" x14ac:dyDescent="0.25">
      <c r="A72" s="2"/>
      <c r="B72" s="2"/>
      <c r="C72" s="2"/>
      <c r="D72" s="2"/>
      <c r="E72" s="2"/>
      <c r="F72" s="2"/>
      <c r="G72" s="2"/>
      <c r="H72" s="42"/>
      <c r="I72" s="42"/>
      <c r="J72" s="62"/>
      <c r="K72" s="42"/>
      <c r="L72" s="42"/>
      <c r="M72" s="42"/>
      <c r="N72" s="2"/>
      <c r="O72" s="2"/>
      <c r="P72" s="2"/>
    </row>
    <row r="73" spans="1:16" ht="15" customHeight="1" x14ac:dyDescent="0.25">
      <c r="A73" s="2"/>
      <c r="B73" s="2"/>
      <c r="C73" s="2"/>
      <c r="D73" s="2"/>
      <c r="E73" s="2"/>
      <c r="F73" s="2"/>
      <c r="G73" s="2"/>
      <c r="H73" s="15"/>
      <c r="I73" s="2"/>
      <c r="J73" s="58"/>
      <c r="K73" s="2"/>
      <c r="L73" s="2"/>
      <c r="M73" s="2"/>
      <c r="N73" s="2"/>
      <c r="O73" s="2"/>
      <c r="P73" s="2"/>
    </row>
    <row r="74" spans="1:16" ht="15" customHeight="1" x14ac:dyDescent="0.25">
      <c r="A74" s="2"/>
      <c r="B74" s="2"/>
      <c r="C74" s="2"/>
      <c r="D74" s="2"/>
      <c r="E74" s="2"/>
      <c r="F74" s="2"/>
      <c r="G74" s="2"/>
      <c r="H74" s="43"/>
      <c r="I74" s="2"/>
      <c r="J74" s="58"/>
      <c r="K74" s="2"/>
      <c r="L74" s="2"/>
      <c r="M74" s="2"/>
      <c r="N74" s="2"/>
      <c r="O74" s="2"/>
      <c r="P74" s="2"/>
    </row>
    <row r="75" spans="1:16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58"/>
      <c r="K75" s="2"/>
      <c r="L75" s="2"/>
      <c r="M75" s="2"/>
      <c r="N75" s="2"/>
      <c r="O75" s="2"/>
      <c r="P75" s="2"/>
    </row>
    <row r="76" spans="1:16" ht="15" customHeight="1" x14ac:dyDescent="0.25">
      <c r="A76" s="2"/>
      <c r="B76" s="2"/>
      <c r="C76" s="2"/>
      <c r="D76" s="2"/>
      <c r="E76" s="2"/>
      <c r="F76" s="2"/>
      <c r="G76" s="2"/>
      <c r="H76" s="43"/>
      <c r="I76" s="2">
        <f>SUM(L66)</f>
        <v>0</v>
      </c>
      <c r="J76" s="58"/>
      <c r="K76" s="2"/>
      <c r="L76" s="2"/>
      <c r="M76" s="2"/>
      <c r="N76" s="2"/>
      <c r="O76" s="2"/>
      <c r="P76" s="2"/>
    </row>
    <row r="77" spans="1:16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58"/>
      <c r="K77" s="2"/>
      <c r="L77" s="2"/>
      <c r="M77" s="2"/>
      <c r="N77" s="2"/>
      <c r="O77" s="2"/>
      <c r="P77" s="2"/>
    </row>
    <row r="78" spans="1:16" ht="15" customHeight="1" x14ac:dyDescent="0.25">
      <c r="A78" s="2"/>
      <c r="B78" s="2"/>
      <c r="C78" s="2"/>
      <c r="D78" s="2"/>
      <c r="E78" s="2"/>
      <c r="F78" s="2"/>
      <c r="G78" s="2"/>
      <c r="H78" s="4"/>
      <c r="I78" s="2"/>
      <c r="J78" s="58"/>
      <c r="K78" s="2"/>
      <c r="L78" s="2"/>
      <c r="M78" s="2"/>
      <c r="N78" s="2"/>
      <c r="O78" s="2"/>
      <c r="P78" s="2"/>
    </row>
    <row r="79" spans="1:16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58"/>
      <c r="K79" s="2"/>
      <c r="L79" s="2"/>
      <c r="M79" s="2"/>
      <c r="N79" s="2"/>
      <c r="O79" s="2"/>
      <c r="P79" s="2"/>
    </row>
    <row r="80" spans="1:16" ht="15" customHeight="1" x14ac:dyDescent="0.25">
      <c r="A80" s="2"/>
      <c r="B80" s="2"/>
      <c r="C80" s="2"/>
      <c r="D80" s="2"/>
      <c r="E80" s="2"/>
      <c r="F80" s="2"/>
      <c r="G80" s="2"/>
      <c r="H80" s="43"/>
      <c r="I80" s="2"/>
      <c r="J80" s="58"/>
      <c r="K80" s="2"/>
      <c r="L80" s="2"/>
      <c r="M80" s="2"/>
      <c r="N80" s="2"/>
      <c r="O80" s="2"/>
      <c r="P80" s="2"/>
    </row>
    <row r="81" spans="1:16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58"/>
      <c r="K81" s="2"/>
      <c r="L81" s="2"/>
      <c r="M81" s="2"/>
      <c r="N81" s="2"/>
      <c r="O81" s="2"/>
      <c r="P81" s="2"/>
    </row>
    <row r="82" spans="1:16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58"/>
      <c r="K82" s="2"/>
      <c r="L82" s="2"/>
      <c r="M82" s="2"/>
      <c r="N82" s="2"/>
      <c r="O82" s="2"/>
      <c r="P82" s="2"/>
    </row>
    <row r="83" spans="1:16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58"/>
      <c r="K83" s="2"/>
      <c r="L83" s="2"/>
      <c r="M83" s="2"/>
      <c r="N83" s="2"/>
      <c r="O83" s="2"/>
      <c r="P83" s="2"/>
    </row>
    <row r="84" spans="1:16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58"/>
      <c r="K84" s="2"/>
      <c r="L84" s="2"/>
      <c r="M84" s="2"/>
      <c r="N84" s="2"/>
      <c r="O84" s="2"/>
      <c r="P84" s="2"/>
    </row>
    <row r="85" spans="1:16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58"/>
      <c r="K85" s="2"/>
      <c r="L85" s="2"/>
      <c r="M85" s="2"/>
      <c r="N85" s="2"/>
      <c r="O85" s="2"/>
      <c r="P85" s="2"/>
    </row>
    <row r="86" spans="1:16" ht="15" customHeight="1" x14ac:dyDescent="0.25">
      <c r="A86" s="2"/>
      <c r="B86" s="2"/>
      <c r="C86" s="2"/>
      <c r="D86" s="2"/>
      <c r="E86" s="2"/>
      <c r="F86" s="2"/>
      <c r="G86" s="2"/>
      <c r="H86" s="43"/>
      <c r="I86" s="2"/>
      <c r="J86" s="58"/>
      <c r="K86" s="2"/>
      <c r="L86" s="2"/>
      <c r="M86" s="2"/>
      <c r="N86" s="2"/>
      <c r="O86" s="2"/>
      <c r="P86" s="2"/>
    </row>
    <row r="87" spans="1:16" ht="15" customHeight="1" x14ac:dyDescent="0.25">
      <c r="A87" s="2"/>
      <c r="B87" s="2"/>
      <c r="C87" s="2"/>
      <c r="D87" s="2"/>
      <c r="E87" s="2"/>
      <c r="F87" s="2"/>
      <c r="G87" s="2"/>
      <c r="H87" s="2"/>
      <c r="I87" s="44"/>
      <c r="J87" s="63"/>
      <c r="K87" s="44"/>
      <c r="L87" s="2"/>
      <c r="M87" s="2"/>
      <c r="N87" s="2"/>
      <c r="O87" s="2"/>
      <c r="P87" s="2"/>
    </row>
    <row r="88" spans="1:16" ht="15" customHeight="1" x14ac:dyDescent="0.25">
      <c r="A88" s="2"/>
      <c r="B88" s="2"/>
      <c r="C88" s="2"/>
      <c r="D88" s="2"/>
      <c r="E88" s="2"/>
      <c r="F88" s="2"/>
      <c r="G88" s="2"/>
      <c r="H88" s="2"/>
      <c r="I88" s="85"/>
      <c r="J88" s="85"/>
      <c r="K88" s="45"/>
      <c r="L88" s="46"/>
      <c r="M88" s="15"/>
      <c r="N88" s="15"/>
      <c r="O88" s="2"/>
      <c r="P88" s="2"/>
    </row>
    <row r="89" spans="1:16" ht="15" customHeight="1" x14ac:dyDescent="0.25">
      <c r="A89" s="2"/>
      <c r="B89" s="2"/>
      <c r="C89" s="2"/>
      <c r="D89" s="2"/>
      <c r="E89" s="2"/>
      <c r="F89" s="2"/>
      <c r="G89" s="2"/>
      <c r="H89" s="3"/>
      <c r="I89" s="2"/>
      <c r="J89" s="15"/>
      <c r="K89" s="15"/>
      <c r="L89" s="2"/>
      <c r="M89" s="2"/>
      <c r="N89" s="4"/>
      <c r="O89" s="2"/>
      <c r="P89" s="2"/>
    </row>
    <row r="90" spans="1:16" ht="15" customHeight="1" x14ac:dyDescent="0.25">
      <c r="A90" s="2"/>
      <c r="B90" s="2"/>
      <c r="C90" s="2"/>
      <c r="D90" s="2"/>
      <c r="E90" s="2"/>
      <c r="F90" s="2"/>
      <c r="G90" s="2"/>
      <c r="H90" s="2"/>
      <c r="I90" s="85"/>
      <c r="J90" s="85"/>
      <c r="K90" s="45"/>
      <c r="L90" s="46"/>
      <c r="M90" s="15"/>
      <c r="N90" s="15"/>
      <c r="O90" s="2"/>
      <c r="P90" s="2"/>
    </row>
    <row r="91" spans="1:16" ht="15" customHeight="1" x14ac:dyDescent="0.25">
      <c r="A91" s="2"/>
      <c r="B91" s="2"/>
      <c r="C91" s="2"/>
      <c r="D91" s="2"/>
      <c r="E91" s="2"/>
      <c r="F91" s="2"/>
      <c r="G91" s="2"/>
      <c r="H91" s="2"/>
      <c r="I91" s="85"/>
      <c r="J91" s="85"/>
      <c r="K91" s="45"/>
      <c r="L91" s="46"/>
      <c r="M91" s="15"/>
      <c r="N91" s="15"/>
      <c r="O91" s="2"/>
      <c r="P91" s="2"/>
    </row>
    <row r="92" spans="1:16" ht="15" customHeight="1" x14ac:dyDescent="0.25">
      <c r="A92" s="2"/>
      <c r="B92" s="2"/>
      <c r="C92" s="2"/>
      <c r="D92" s="2"/>
      <c r="E92" s="2"/>
      <c r="F92" s="2"/>
      <c r="G92" s="2"/>
      <c r="H92" s="2"/>
      <c r="I92" s="85"/>
      <c r="J92" s="85"/>
      <c r="K92" s="45"/>
      <c r="L92" s="46"/>
      <c r="M92" s="15"/>
      <c r="N92" s="15"/>
      <c r="O92" s="2"/>
      <c r="P92" s="2"/>
    </row>
    <row r="93" spans="1:16" ht="15" customHeight="1" x14ac:dyDescent="0.25">
      <c r="A93" s="2"/>
      <c r="B93" s="2"/>
      <c r="C93" s="2"/>
      <c r="D93" s="2"/>
      <c r="E93" s="2"/>
      <c r="F93" s="2"/>
      <c r="G93" s="2"/>
      <c r="H93" s="2"/>
      <c r="I93" s="85"/>
      <c r="J93" s="85"/>
      <c r="K93" s="45"/>
      <c r="L93" s="46"/>
      <c r="M93" s="15"/>
      <c r="N93" s="15"/>
      <c r="O93" s="2"/>
      <c r="P93" s="2"/>
    </row>
    <row r="94" spans="1:16" ht="15" customHeight="1" x14ac:dyDescent="0.25">
      <c r="A94" s="2"/>
      <c r="B94" s="2"/>
      <c r="C94" s="2"/>
      <c r="D94" s="2"/>
      <c r="E94" s="2"/>
      <c r="F94" s="2"/>
      <c r="G94" s="2"/>
      <c r="H94" s="47"/>
      <c r="I94" s="85"/>
      <c r="J94" s="85"/>
      <c r="K94" s="45"/>
      <c r="L94" s="46"/>
      <c r="M94" s="15"/>
      <c r="N94" s="15"/>
      <c r="O94" s="2"/>
      <c r="P94" s="2"/>
    </row>
    <row r="95" spans="1:16" ht="15" customHeight="1" x14ac:dyDescent="0.25">
      <c r="A95" s="2"/>
      <c r="B95" s="2"/>
      <c r="C95" s="2"/>
      <c r="D95" s="2"/>
      <c r="E95" s="2"/>
      <c r="F95" s="2"/>
      <c r="G95" s="2"/>
      <c r="H95" s="47"/>
      <c r="I95" s="85"/>
      <c r="J95" s="85"/>
      <c r="K95" s="45"/>
      <c r="L95" s="46"/>
      <c r="M95" s="15"/>
      <c r="N95" s="15"/>
      <c r="O95" s="48"/>
      <c r="P95" s="2"/>
    </row>
    <row r="96" spans="1:16" ht="15" customHeight="1" x14ac:dyDescent="0.25">
      <c r="A96" s="2"/>
      <c r="B96" s="2"/>
      <c r="C96" s="2"/>
      <c r="D96" s="2"/>
      <c r="E96" s="2"/>
      <c r="F96" s="2"/>
      <c r="G96" s="2"/>
      <c r="H96" s="47"/>
      <c r="I96" s="85"/>
      <c r="J96" s="85"/>
      <c r="K96" s="45"/>
      <c r="L96" s="46"/>
      <c r="M96" s="15"/>
      <c r="N96" s="15"/>
      <c r="O96" s="2"/>
      <c r="P96" s="2"/>
    </row>
    <row r="97" spans="1:16" ht="15" customHeight="1" x14ac:dyDescent="0.25">
      <c r="A97" s="2"/>
      <c r="B97" s="2"/>
      <c r="C97" s="2"/>
      <c r="D97" s="2"/>
      <c r="E97" s="2"/>
      <c r="F97" s="2"/>
      <c r="G97" s="2"/>
      <c r="H97" s="49"/>
      <c r="I97" s="93"/>
      <c r="J97" s="93"/>
      <c r="K97" s="50"/>
      <c r="L97" s="46"/>
      <c r="M97" s="15"/>
      <c r="N97" s="15"/>
      <c r="O97" s="48"/>
      <c r="P97" s="2"/>
    </row>
    <row r="98" spans="1:16" ht="15" customHeight="1" x14ac:dyDescent="0.25">
      <c r="A98" s="2"/>
      <c r="B98" s="2"/>
      <c r="C98" s="2"/>
      <c r="D98" s="2"/>
      <c r="E98" s="2"/>
      <c r="F98" s="2"/>
      <c r="G98" s="2"/>
      <c r="H98" s="47"/>
      <c r="I98" s="85"/>
      <c r="J98" s="85"/>
      <c r="K98" s="45"/>
      <c r="L98" s="46"/>
      <c r="M98" s="15"/>
      <c r="N98" s="15"/>
      <c r="O98" s="48"/>
      <c r="P98" s="2"/>
    </row>
    <row r="99" spans="1:16" ht="15" customHeight="1" x14ac:dyDescent="0.25">
      <c r="A99" s="2"/>
      <c r="B99" s="2"/>
      <c r="C99" s="2"/>
      <c r="D99" s="2"/>
      <c r="E99" s="2"/>
      <c r="F99" s="2"/>
      <c r="G99" s="2"/>
      <c r="H99" s="47"/>
      <c r="I99" s="85"/>
      <c r="J99" s="85"/>
      <c r="K99" s="45"/>
      <c r="L99" s="46"/>
      <c r="M99" s="15"/>
      <c r="N99" s="15"/>
      <c r="O99" s="48"/>
      <c r="P99" s="2"/>
    </row>
    <row r="100" spans="1:16" ht="15" customHeight="1" x14ac:dyDescent="0.25">
      <c r="A100" s="2"/>
      <c r="B100" s="2"/>
      <c r="C100" s="2"/>
      <c r="D100" s="2"/>
      <c r="E100" s="2"/>
      <c r="F100" s="2"/>
      <c r="G100" s="2"/>
      <c r="H100" s="3"/>
      <c r="I100" s="85"/>
      <c r="J100" s="85"/>
      <c r="K100" s="45"/>
      <c r="L100" s="46"/>
      <c r="M100" s="15"/>
      <c r="N100" s="15"/>
      <c r="O100" s="48"/>
      <c r="P100" s="2"/>
    </row>
    <row r="101" spans="1:16" ht="15" customHeight="1" x14ac:dyDescent="0.25">
      <c r="A101" s="2"/>
      <c r="B101" s="2"/>
      <c r="C101" s="2"/>
      <c r="D101" s="2"/>
      <c r="E101" s="2"/>
      <c r="F101" s="2"/>
      <c r="G101" s="2"/>
      <c r="H101" s="3"/>
      <c r="I101" s="85"/>
      <c r="J101" s="85"/>
      <c r="K101" s="45"/>
      <c r="L101" s="46"/>
      <c r="M101" s="15"/>
      <c r="N101" s="15"/>
      <c r="O101" s="48"/>
      <c r="P101" s="2"/>
    </row>
    <row r="102" spans="1:16" ht="30" customHeight="1" x14ac:dyDescent="0.25">
      <c r="A102" s="2"/>
      <c r="B102" s="2"/>
      <c r="C102" s="2"/>
      <c r="D102" s="2"/>
      <c r="E102" s="2"/>
      <c r="F102" s="2"/>
      <c r="G102" s="2"/>
      <c r="H102" s="3"/>
      <c r="I102" s="85"/>
      <c r="J102" s="85"/>
      <c r="K102" s="45"/>
      <c r="L102" s="46"/>
      <c r="M102" s="15"/>
      <c r="N102" s="15"/>
      <c r="O102" s="48"/>
      <c r="P102" s="2"/>
    </row>
    <row r="103" spans="1:16" ht="15" customHeight="1" x14ac:dyDescent="0.25">
      <c r="A103" s="2"/>
      <c r="B103" s="2"/>
      <c r="C103" s="2"/>
      <c r="D103" s="2"/>
      <c r="E103" s="2"/>
      <c r="F103" s="2"/>
      <c r="G103" s="2"/>
      <c r="H103" s="3"/>
      <c r="I103" s="85"/>
      <c r="J103" s="85"/>
      <c r="K103" s="45"/>
      <c r="L103" s="46"/>
      <c r="M103" s="15"/>
      <c r="N103" s="15"/>
      <c r="O103" s="48"/>
      <c r="P103" s="2"/>
    </row>
    <row r="104" spans="1:16" ht="15" customHeight="1" x14ac:dyDescent="0.25">
      <c r="A104" s="2"/>
      <c r="B104" s="2"/>
      <c r="C104" s="2"/>
      <c r="D104" s="2"/>
      <c r="E104" s="2"/>
      <c r="F104" s="2"/>
      <c r="G104" s="2"/>
      <c r="H104" s="3"/>
      <c r="I104" s="85"/>
      <c r="J104" s="85"/>
      <c r="K104" s="45"/>
      <c r="L104" s="46"/>
      <c r="M104" s="15"/>
      <c r="N104" s="15"/>
      <c r="O104" s="51"/>
      <c r="P104" s="2"/>
    </row>
    <row r="105" spans="1:16" ht="14.45" customHeight="1" x14ac:dyDescent="0.25">
      <c r="A105" s="2"/>
      <c r="B105" s="2"/>
      <c r="C105" s="2"/>
      <c r="D105" s="2"/>
      <c r="E105" s="2"/>
      <c r="F105" s="2"/>
      <c r="G105" s="2"/>
      <c r="H105" s="3"/>
      <c r="I105" s="2"/>
      <c r="J105" s="4"/>
      <c r="K105" s="4"/>
      <c r="L105" s="2"/>
      <c r="M105" s="2"/>
      <c r="N105" s="2"/>
      <c r="O105" s="48"/>
      <c r="P105" s="2"/>
    </row>
    <row r="106" spans="1:16" ht="14.25" customHeight="1" x14ac:dyDescent="0.25">
      <c r="A106" s="2"/>
      <c r="B106" s="2"/>
      <c r="C106" s="2"/>
      <c r="D106" s="2"/>
      <c r="E106" s="2"/>
      <c r="F106" s="2"/>
      <c r="G106" s="2"/>
      <c r="H106" s="3"/>
      <c r="I106" s="2"/>
      <c r="J106" s="4"/>
      <c r="K106" s="4"/>
      <c r="L106" s="2"/>
      <c r="M106" s="2"/>
      <c r="N106" s="2"/>
      <c r="O106" s="48"/>
      <c r="P106" s="2"/>
    </row>
    <row r="107" spans="1:16" ht="14.25" customHeight="1" x14ac:dyDescent="0.25">
      <c r="A107" s="2"/>
      <c r="B107" s="2"/>
      <c r="C107" s="2"/>
      <c r="D107" s="2"/>
      <c r="E107" s="2"/>
      <c r="F107" s="2"/>
      <c r="G107" s="2"/>
      <c r="H107" s="3"/>
      <c r="I107" s="2"/>
      <c r="J107" s="4"/>
      <c r="K107" s="4"/>
      <c r="L107" s="2"/>
      <c r="M107" s="2"/>
      <c r="N107" s="2"/>
      <c r="O107" s="48"/>
      <c r="P107" s="2"/>
    </row>
    <row r="108" spans="1:16" ht="15" customHeight="1" x14ac:dyDescent="0.25">
      <c r="A108" s="2"/>
      <c r="B108" s="2"/>
      <c r="C108" s="2"/>
      <c r="D108" s="2"/>
      <c r="E108" s="2"/>
      <c r="F108" s="2"/>
      <c r="G108" s="2"/>
      <c r="H108" s="3"/>
      <c r="I108" s="2"/>
      <c r="J108" s="4"/>
      <c r="K108" s="4"/>
      <c r="L108" s="2"/>
      <c r="M108" s="2"/>
      <c r="N108" s="2"/>
      <c r="O108" s="48"/>
      <c r="P108" s="2"/>
    </row>
    <row r="109" spans="1:16" ht="15" customHeight="1" x14ac:dyDescent="0.25">
      <c r="A109" s="2"/>
      <c r="B109" s="2"/>
      <c r="C109" s="2"/>
      <c r="D109" s="2"/>
      <c r="E109" s="2"/>
      <c r="F109" s="2"/>
      <c r="G109" s="2"/>
      <c r="H109" s="3"/>
      <c r="I109" s="2"/>
      <c r="J109" s="4"/>
      <c r="K109" s="4"/>
      <c r="L109" s="2"/>
      <c r="M109" s="2"/>
      <c r="N109" s="2"/>
      <c r="O109" s="48"/>
      <c r="P109" s="2"/>
    </row>
    <row r="110" spans="1:16" ht="15" customHeight="1" x14ac:dyDescent="0.25">
      <c r="A110" s="2"/>
      <c r="B110" s="2"/>
      <c r="C110" s="2"/>
      <c r="D110" s="2"/>
      <c r="E110" s="2"/>
      <c r="F110" s="2"/>
      <c r="G110" s="2"/>
      <c r="H110" s="3"/>
      <c r="I110" s="2"/>
      <c r="J110" s="4"/>
      <c r="K110" s="4"/>
      <c r="L110" s="2"/>
      <c r="M110" s="2"/>
      <c r="N110" s="3"/>
      <c r="O110" s="48"/>
      <c r="P110" s="2"/>
    </row>
    <row r="111" spans="1:16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4"/>
      <c r="K111" s="4"/>
      <c r="L111" s="2"/>
      <c r="M111" s="2"/>
      <c r="N111" s="4"/>
      <c r="O111" s="48"/>
      <c r="P111" s="2"/>
    </row>
    <row r="112" spans="1:16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44"/>
      <c r="J112" s="4"/>
      <c r="K112" s="4"/>
      <c r="L112" s="2"/>
      <c r="M112" s="2"/>
      <c r="N112" s="2"/>
      <c r="O112" s="2"/>
      <c r="P112" s="2"/>
    </row>
    <row r="113" spans="1:16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44"/>
      <c r="J113" s="4"/>
      <c r="K113" s="4"/>
      <c r="L113" s="2"/>
      <c r="M113" s="2"/>
      <c r="N113" s="2"/>
      <c r="O113" s="2"/>
      <c r="P113" s="2"/>
    </row>
    <row r="114" spans="1:16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4"/>
      <c r="K114" s="4"/>
      <c r="L114" s="2"/>
      <c r="M114" s="2"/>
      <c r="N114" s="2"/>
      <c r="O114" s="2"/>
      <c r="P114" s="2"/>
    </row>
    <row r="115" spans="1:16" ht="15" customHeight="1" x14ac:dyDescent="0.25">
      <c r="A115" s="2"/>
      <c r="B115" s="2"/>
      <c r="C115" s="2"/>
      <c r="D115" s="2"/>
      <c r="E115" s="2"/>
      <c r="F115" s="2"/>
      <c r="G115" s="2"/>
      <c r="H115" s="3"/>
      <c r="I115" s="2"/>
      <c r="J115" s="52"/>
      <c r="K115" s="52"/>
      <c r="L115" s="2"/>
      <c r="M115" s="2"/>
      <c r="N115" s="2"/>
      <c r="O115" s="2"/>
      <c r="P115" s="2"/>
    </row>
    <row r="116" spans="1:16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52"/>
      <c r="K116" s="52"/>
      <c r="L116" s="2"/>
      <c r="M116" s="2"/>
      <c r="N116" s="2"/>
      <c r="O116" s="2"/>
      <c r="P116" s="2"/>
    </row>
    <row r="117" spans="1:16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52"/>
      <c r="K117" s="52"/>
      <c r="L117" s="2"/>
      <c r="M117" s="2"/>
      <c r="N117" s="2"/>
      <c r="O117" s="2"/>
      <c r="P117" s="2"/>
    </row>
    <row r="118" spans="1:16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52"/>
      <c r="K118" s="52"/>
      <c r="L118" s="53"/>
      <c r="M118" s="4"/>
      <c r="N118" s="2"/>
      <c r="O118" s="2"/>
      <c r="P118" s="2"/>
    </row>
    <row r="119" spans="1:16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4"/>
      <c r="K119" s="4"/>
      <c r="L119" s="3"/>
      <c r="M119" s="2"/>
      <c r="N119" s="2"/>
      <c r="O119" s="2"/>
      <c r="P119" s="2"/>
    </row>
    <row r="120" spans="1:16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44"/>
      <c r="J120" s="15"/>
      <c r="K120" s="15"/>
      <c r="L120" s="3"/>
      <c r="M120" s="2"/>
      <c r="N120" s="2"/>
      <c r="O120" s="2"/>
      <c r="P120" s="2"/>
    </row>
    <row r="121" spans="1:16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44"/>
      <c r="J121" s="15"/>
      <c r="K121" s="15"/>
      <c r="L121" s="3"/>
      <c r="M121" s="2"/>
      <c r="N121" s="2"/>
      <c r="O121" s="2"/>
      <c r="P121" s="2"/>
    </row>
    <row r="122" spans="1:16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44"/>
      <c r="J122" s="4"/>
      <c r="K122" s="4"/>
      <c r="L122" s="3"/>
      <c r="M122" s="2"/>
      <c r="N122" s="2"/>
      <c r="O122" s="2"/>
      <c r="P122" s="54"/>
    </row>
    <row r="123" spans="1:16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44"/>
      <c r="J123" s="4"/>
      <c r="K123" s="4"/>
      <c r="L123" s="3"/>
      <c r="M123" s="2"/>
      <c r="N123" s="2"/>
      <c r="O123" s="2"/>
      <c r="P123" s="47"/>
    </row>
    <row r="124" spans="1:16" ht="15" customHeight="1" x14ac:dyDescent="0.25">
      <c r="A124" s="2"/>
      <c r="B124" s="2"/>
      <c r="C124" s="2"/>
      <c r="D124" s="2"/>
      <c r="E124" s="2"/>
      <c r="F124" s="2"/>
      <c r="G124" s="2"/>
      <c r="H124" s="47"/>
      <c r="I124" s="44"/>
      <c r="J124" s="4"/>
      <c r="K124" s="4"/>
      <c r="L124" s="3"/>
      <c r="M124" s="2"/>
      <c r="N124" s="2"/>
      <c r="O124" s="2"/>
      <c r="P124" s="47"/>
    </row>
    <row r="125" spans="1:16" ht="15" customHeight="1" x14ac:dyDescent="0.25">
      <c r="A125" s="2"/>
      <c r="B125" s="2"/>
      <c r="C125" s="2"/>
      <c r="D125" s="2"/>
      <c r="E125" s="2"/>
      <c r="F125" s="2"/>
      <c r="G125" s="2"/>
      <c r="H125" s="47"/>
      <c r="I125" s="44"/>
      <c r="J125" s="4"/>
      <c r="K125" s="4"/>
      <c r="L125" s="3"/>
      <c r="M125" s="2"/>
      <c r="N125" s="2"/>
      <c r="O125" s="2"/>
      <c r="P125" s="47"/>
    </row>
    <row r="126" spans="1:16" ht="15" customHeight="1" x14ac:dyDescent="0.25">
      <c r="A126" s="2"/>
      <c r="B126" s="2"/>
      <c r="C126" s="2"/>
      <c r="D126" s="2"/>
      <c r="E126" s="2"/>
      <c r="F126" s="2"/>
      <c r="G126" s="2"/>
      <c r="H126" s="47"/>
      <c r="I126" s="44"/>
      <c r="J126" s="4"/>
      <c r="K126" s="4"/>
      <c r="L126" s="3"/>
      <c r="M126" s="2"/>
      <c r="N126" s="2"/>
      <c r="O126" s="2"/>
      <c r="P126" s="47"/>
    </row>
    <row r="127" spans="1:16" ht="15" customHeight="1" x14ac:dyDescent="0.25">
      <c r="A127" s="2"/>
      <c r="B127" s="2"/>
      <c r="C127" s="2"/>
      <c r="D127" s="2"/>
      <c r="E127" s="2"/>
      <c r="F127" s="2"/>
      <c r="G127" s="2"/>
      <c r="H127" s="47"/>
      <c r="I127" s="44"/>
      <c r="J127" s="15"/>
      <c r="K127" s="15"/>
      <c r="L127" s="3"/>
      <c r="M127" s="2"/>
      <c r="N127" s="2"/>
      <c r="O127" s="2"/>
      <c r="P127" s="47"/>
    </row>
    <row r="128" spans="1:16" ht="15" customHeight="1" x14ac:dyDescent="0.25">
      <c r="A128" s="2"/>
      <c r="B128" s="2"/>
      <c r="C128" s="2"/>
      <c r="D128" s="2"/>
      <c r="E128" s="2"/>
      <c r="F128" s="2"/>
      <c r="G128" s="2"/>
      <c r="H128" s="47"/>
      <c r="I128" s="2"/>
      <c r="J128" s="4"/>
      <c r="K128" s="4"/>
      <c r="L128" s="2"/>
      <c r="M128" s="2"/>
      <c r="N128" s="3"/>
      <c r="O128" s="2"/>
      <c r="P128" s="47"/>
    </row>
    <row r="129" spans="1:16" ht="16.149999999999999" customHeight="1" x14ac:dyDescent="0.25">
      <c r="A129" s="2"/>
      <c r="B129" s="2"/>
      <c r="C129" s="2"/>
      <c r="D129" s="2"/>
      <c r="E129" s="2"/>
      <c r="F129" s="2"/>
      <c r="G129" s="2"/>
      <c r="H129" s="47"/>
      <c r="I129" s="2"/>
      <c r="J129" s="15"/>
      <c r="K129" s="15"/>
      <c r="L129" s="2"/>
      <c r="M129" s="2"/>
      <c r="N129" s="4"/>
      <c r="O129" s="2"/>
      <c r="P129" s="47"/>
    </row>
    <row r="130" spans="1:16" ht="15" customHeight="1" x14ac:dyDescent="0.25">
      <c r="A130" s="2"/>
      <c r="B130" s="2"/>
      <c r="C130" s="2"/>
      <c r="D130" s="2"/>
      <c r="E130" s="2"/>
      <c r="F130" s="2"/>
      <c r="G130" s="2"/>
      <c r="H130" s="47"/>
      <c r="I130" s="2"/>
      <c r="J130" s="4"/>
      <c r="K130" s="4"/>
      <c r="L130" s="2"/>
      <c r="M130" s="2"/>
      <c r="N130" s="2"/>
      <c r="O130" s="2"/>
      <c r="P130" s="47"/>
    </row>
    <row r="131" spans="1:16" ht="15" customHeight="1" x14ac:dyDescent="0.25">
      <c r="A131" s="2"/>
      <c r="B131" s="2"/>
      <c r="C131" s="2"/>
      <c r="D131" s="2"/>
      <c r="E131" s="2"/>
      <c r="F131" s="2"/>
      <c r="G131" s="2"/>
      <c r="H131" s="47"/>
      <c r="I131" s="2"/>
      <c r="J131" s="4"/>
      <c r="K131" s="4"/>
      <c r="L131" s="2"/>
      <c r="M131" s="2"/>
      <c r="N131" s="2"/>
      <c r="O131" s="2"/>
      <c r="P131" s="47"/>
    </row>
    <row r="132" spans="1:16" ht="28.5" customHeight="1" x14ac:dyDescent="0.25">
      <c r="A132" s="2"/>
      <c r="B132" s="2"/>
      <c r="C132" s="2"/>
      <c r="D132" s="2"/>
      <c r="E132" s="2"/>
      <c r="F132" s="2"/>
      <c r="G132" s="2"/>
      <c r="H132" s="3"/>
      <c r="I132" s="2"/>
      <c r="J132" s="4"/>
      <c r="K132" s="4"/>
      <c r="L132" s="2"/>
      <c r="M132" s="2"/>
      <c r="N132" s="2"/>
      <c r="O132" s="55"/>
      <c r="P132" s="47"/>
    </row>
    <row r="133" spans="1:16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4"/>
      <c r="K133" s="4"/>
      <c r="L133" s="2"/>
      <c r="M133" s="2"/>
      <c r="N133" s="2"/>
      <c r="O133" s="2"/>
      <c r="P133" s="47"/>
    </row>
    <row r="134" spans="1:16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15"/>
      <c r="K134" s="15"/>
      <c r="L134" s="2"/>
      <c r="M134" s="2"/>
      <c r="N134" s="3"/>
      <c r="O134" s="2"/>
      <c r="P134" s="47"/>
    </row>
    <row r="135" spans="1:16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15"/>
      <c r="K135" s="15"/>
      <c r="L135" s="2"/>
      <c r="M135" s="2"/>
      <c r="N135" s="4"/>
      <c r="O135" s="2"/>
      <c r="P135" s="47"/>
    </row>
    <row r="136" spans="1:16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4"/>
      <c r="K136" s="4"/>
      <c r="L136" s="2"/>
      <c r="M136" s="2"/>
      <c r="N136" s="2"/>
      <c r="O136" s="2"/>
      <c r="P136" s="47"/>
    </row>
    <row r="137" spans="1:16" ht="15" customHeight="1" x14ac:dyDescent="0.25">
      <c r="A137" s="2"/>
      <c r="B137" s="2"/>
      <c r="C137" s="2"/>
      <c r="D137" s="2"/>
      <c r="E137" s="2"/>
      <c r="F137" s="2"/>
      <c r="G137" s="2"/>
      <c r="H137" s="3"/>
      <c r="I137" s="2"/>
      <c r="J137" s="56"/>
      <c r="K137" s="56"/>
      <c r="L137" s="2"/>
      <c r="M137" s="2"/>
      <c r="N137" s="2"/>
      <c r="O137" s="2"/>
      <c r="P137" s="47"/>
    </row>
    <row r="138" spans="1:16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15"/>
      <c r="K138" s="15"/>
      <c r="L138" s="2"/>
      <c r="M138" s="2"/>
      <c r="N138" s="2"/>
      <c r="O138" s="2"/>
      <c r="P138" s="47"/>
    </row>
    <row r="139" spans="1:16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56"/>
      <c r="K139" s="56"/>
      <c r="L139" s="2"/>
      <c r="M139" s="2"/>
      <c r="N139" s="2"/>
      <c r="O139" s="2"/>
      <c r="P139" s="47"/>
    </row>
    <row r="140" spans="1:16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4"/>
      <c r="K140" s="4"/>
      <c r="L140" s="2"/>
      <c r="M140" s="2"/>
      <c r="N140" s="2"/>
      <c r="O140" s="2"/>
      <c r="P140" s="2"/>
    </row>
    <row r="141" spans="1:16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4"/>
      <c r="K141" s="4"/>
      <c r="L141" s="2"/>
      <c r="M141" s="2"/>
      <c r="N141" s="2"/>
      <c r="O141" s="2"/>
      <c r="P141" s="2"/>
    </row>
    <row r="142" spans="1:16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44"/>
      <c r="J142" s="15"/>
      <c r="K142" s="15"/>
      <c r="L142" s="2"/>
      <c r="M142" s="2"/>
      <c r="N142" s="3"/>
      <c r="O142" s="2"/>
      <c r="P142" s="2"/>
    </row>
    <row r="143" spans="1:16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58"/>
      <c r="K143" s="2"/>
      <c r="L143" s="2"/>
      <c r="M143" s="2"/>
      <c r="N143" s="2"/>
      <c r="O143" s="2"/>
      <c r="P143" s="2"/>
    </row>
    <row r="144" spans="1:16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58"/>
      <c r="K144" s="2"/>
      <c r="L144" s="2"/>
      <c r="M144" s="2"/>
      <c r="N144" s="2"/>
      <c r="O144" s="2"/>
      <c r="P144" s="2"/>
    </row>
    <row r="145" spans="1:16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58"/>
      <c r="K145" s="2"/>
      <c r="L145" s="2"/>
      <c r="M145" s="2"/>
      <c r="N145" s="2"/>
      <c r="O145" s="2"/>
      <c r="P145" s="2"/>
    </row>
    <row r="146" spans="1:16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58"/>
      <c r="K146" s="2"/>
      <c r="L146" s="2"/>
      <c r="M146" s="2"/>
      <c r="N146" s="2"/>
      <c r="O146" s="2"/>
      <c r="P146" s="2"/>
    </row>
    <row r="147" spans="1:16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58"/>
      <c r="K147" s="2"/>
      <c r="L147" s="2"/>
      <c r="M147" s="2"/>
      <c r="N147" s="2"/>
      <c r="O147" s="2"/>
      <c r="P147" s="2"/>
    </row>
    <row r="148" spans="1:16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58"/>
      <c r="K148" s="2"/>
      <c r="L148" s="2"/>
      <c r="M148" s="2"/>
      <c r="N148" s="2"/>
      <c r="O148" s="2"/>
      <c r="P148" s="2"/>
    </row>
    <row r="149" spans="1:16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58"/>
      <c r="K149" s="2"/>
      <c r="L149" s="2"/>
      <c r="M149" s="2"/>
      <c r="N149" s="2"/>
      <c r="O149" s="2"/>
      <c r="P149" s="2"/>
    </row>
    <row r="150" spans="1:16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58"/>
      <c r="K150" s="2"/>
      <c r="L150" s="2"/>
      <c r="M150" s="2"/>
      <c r="N150" s="2"/>
      <c r="O150" s="2"/>
      <c r="P150" s="2"/>
    </row>
    <row r="151" spans="1:16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58"/>
      <c r="K151" s="2"/>
      <c r="L151" s="2"/>
      <c r="M151" s="2"/>
      <c r="N151" s="2"/>
      <c r="O151" s="2"/>
      <c r="P151" s="2"/>
    </row>
    <row r="152" spans="1:16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58"/>
      <c r="K152" s="2"/>
      <c r="L152" s="2"/>
      <c r="M152" s="2"/>
      <c r="N152" s="2"/>
      <c r="O152" s="2"/>
      <c r="P152" s="2"/>
    </row>
    <row r="153" spans="1:16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58"/>
      <c r="K153" s="2"/>
      <c r="L153" s="2"/>
      <c r="M153" s="2"/>
      <c r="N153" s="2"/>
      <c r="O153" s="2"/>
      <c r="P153" s="2"/>
    </row>
    <row r="154" spans="1:16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58"/>
      <c r="K154" s="2"/>
      <c r="L154" s="2"/>
      <c r="M154" s="2"/>
      <c r="N154" s="2"/>
      <c r="O154" s="2"/>
      <c r="P154" s="2"/>
    </row>
    <row r="155" spans="1:16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58"/>
      <c r="K155" s="2"/>
      <c r="L155" s="2"/>
      <c r="M155" s="2"/>
      <c r="N155" s="2"/>
      <c r="O155" s="2"/>
      <c r="P155" s="2"/>
    </row>
    <row r="156" spans="1:16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58"/>
      <c r="K156" s="2"/>
      <c r="L156" s="2"/>
      <c r="M156" s="2"/>
      <c r="N156" s="2"/>
      <c r="O156" s="2"/>
      <c r="P156" s="2"/>
    </row>
    <row r="157" spans="1:16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58"/>
      <c r="K157" s="2"/>
      <c r="L157" s="2"/>
      <c r="M157" s="2"/>
      <c r="N157" s="2"/>
      <c r="O157" s="2"/>
      <c r="P157" s="2"/>
    </row>
    <row r="158" spans="1:16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58"/>
      <c r="K158" s="2"/>
      <c r="L158" s="2"/>
      <c r="M158" s="2"/>
      <c r="N158" s="2"/>
      <c r="O158" s="2"/>
      <c r="P158" s="2"/>
    </row>
    <row r="159" spans="1:16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58"/>
      <c r="K159" s="2"/>
      <c r="L159" s="2"/>
      <c r="M159" s="2"/>
      <c r="N159" s="2"/>
      <c r="O159" s="2"/>
      <c r="P159" s="2"/>
    </row>
    <row r="160" spans="1:16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58"/>
      <c r="K160" s="2"/>
      <c r="L160" s="2"/>
      <c r="M160" s="2"/>
      <c r="N160" s="2"/>
      <c r="O160" s="2"/>
      <c r="P160" s="2"/>
    </row>
    <row r="161" spans="1:16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58"/>
      <c r="K161" s="2"/>
      <c r="L161" s="2"/>
      <c r="M161" s="2"/>
      <c r="N161" s="2"/>
      <c r="O161" s="2"/>
      <c r="P161" s="2"/>
    </row>
    <row r="162" spans="1:16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58"/>
      <c r="K162" s="2"/>
      <c r="L162" s="2"/>
      <c r="M162" s="2"/>
      <c r="N162" s="2"/>
      <c r="O162" s="2"/>
      <c r="P162" s="2"/>
    </row>
    <row r="163" spans="1:16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58"/>
      <c r="K163" s="2"/>
      <c r="L163" s="2"/>
      <c r="M163" s="2"/>
      <c r="N163" s="2"/>
      <c r="O163" s="2"/>
      <c r="P163" s="2"/>
    </row>
    <row r="164" spans="1:16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58"/>
      <c r="K164" s="2"/>
      <c r="L164" s="2"/>
      <c r="M164" s="2"/>
      <c r="N164" s="2"/>
      <c r="O164" s="2"/>
      <c r="P164" s="2"/>
    </row>
    <row r="165" spans="1:16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58"/>
      <c r="K165" s="2"/>
      <c r="L165" s="2"/>
      <c r="M165" s="2"/>
      <c r="N165" s="2"/>
      <c r="O165" s="2"/>
      <c r="P165" s="2"/>
    </row>
    <row r="166" spans="1:16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58"/>
      <c r="K166" s="2"/>
      <c r="L166" s="2"/>
      <c r="M166" s="2"/>
      <c r="N166" s="2"/>
      <c r="O166" s="2"/>
      <c r="P166" s="2"/>
    </row>
    <row r="167" spans="1:16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58"/>
      <c r="K167" s="2"/>
      <c r="L167" s="2"/>
      <c r="M167" s="2"/>
      <c r="N167" s="2"/>
      <c r="O167" s="2"/>
      <c r="P167" s="2"/>
    </row>
    <row r="168" spans="1:16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58"/>
      <c r="K168" s="2"/>
      <c r="L168" s="2"/>
      <c r="M168" s="2"/>
      <c r="N168" s="2"/>
      <c r="O168" s="2"/>
      <c r="P168" s="2"/>
    </row>
    <row r="169" spans="1:16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58"/>
      <c r="K169" s="2"/>
      <c r="L169" s="2"/>
      <c r="M169" s="2"/>
      <c r="N169" s="2"/>
      <c r="O169" s="2"/>
      <c r="P169" s="2"/>
    </row>
    <row r="170" spans="1:16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58"/>
      <c r="K170" s="2"/>
      <c r="L170" s="2"/>
      <c r="M170" s="2"/>
      <c r="N170" s="2"/>
      <c r="O170" s="2"/>
      <c r="P170" s="2"/>
    </row>
    <row r="171" spans="1:16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58"/>
      <c r="K171" s="2"/>
      <c r="L171" s="2"/>
      <c r="M171" s="2"/>
      <c r="N171" s="2"/>
      <c r="O171" s="2"/>
      <c r="P171" s="2"/>
    </row>
    <row r="172" spans="1:16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58"/>
      <c r="K172" s="2"/>
      <c r="L172" s="2"/>
      <c r="M172" s="2"/>
      <c r="N172" s="2"/>
      <c r="O172" s="2"/>
      <c r="P172" s="2"/>
    </row>
    <row r="173" spans="1:16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58"/>
      <c r="K173" s="2"/>
      <c r="L173" s="2"/>
      <c r="M173" s="2"/>
      <c r="N173" s="2"/>
      <c r="O173" s="2"/>
      <c r="P173" s="2"/>
    </row>
    <row r="174" spans="1:16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58"/>
      <c r="K174" s="2"/>
      <c r="L174" s="2"/>
      <c r="M174" s="2"/>
      <c r="N174" s="2"/>
      <c r="O174" s="2"/>
      <c r="P174" s="2"/>
    </row>
    <row r="175" spans="1:16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58"/>
      <c r="K175" s="2"/>
      <c r="L175" s="2"/>
      <c r="M175" s="2"/>
      <c r="N175" s="2"/>
      <c r="O175" s="2"/>
      <c r="P175" s="2"/>
    </row>
    <row r="176" spans="1:16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58"/>
      <c r="K176" s="2"/>
      <c r="L176" s="2"/>
      <c r="M176" s="2"/>
      <c r="N176" s="2"/>
      <c r="O176" s="2"/>
      <c r="P176" s="2"/>
    </row>
    <row r="177" spans="1:16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58"/>
      <c r="K177" s="2"/>
      <c r="L177" s="2"/>
      <c r="M177" s="2"/>
      <c r="N177" s="2"/>
      <c r="O177" s="2"/>
      <c r="P177" s="2"/>
    </row>
    <row r="178" spans="1:16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58"/>
      <c r="K178" s="2"/>
      <c r="L178" s="2"/>
      <c r="M178" s="2"/>
      <c r="N178" s="2"/>
      <c r="O178" s="2"/>
      <c r="P178" s="2"/>
    </row>
    <row r="179" spans="1:16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58"/>
      <c r="K179" s="2"/>
      <c r="L179" s="2"/>
      <c r="M179" s="2"/>
      <c r="N179" s="2"/>
      <c r="O179" s="2"/>
      <c r="P179" s="2"/>
    </row>
    <row r="180" spans="1:16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58"/>
      <c r="K180" s="2"/>
      <c r="L180" s="2"/>
      <c r="M180" s="2"/>
      <c r="N180" s="2"/>
      <c r="O180" s="2"/>
      <c r="P180" s="2"/>
    </row>
    <row r="181" spans="1:16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58"/>
      <c r="K181" s="2"/>
      <c r="L181" s="2"/>
      <c r="M181" s="2"/>
      <c r="N181" s="2"/>
      <c r="O181" s="2"/>
      <c r="P181" s="2"/>
    </row>
    <row r="182" spans="1:16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58"/>
      <c r="K182" s="2"/>
      <c r="L182" s="2"/>
      <c r="M182" s="2"/>
      <c r="N182" s="2"/>
      <c r="O182" s="2"/>
      <c r="P182" s="2"/>
    </row>
    <row r="183" spans="1:16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58"/>
      <c r="K183" s="2"/>
      <c r="L183" s="2"/>
      <c r="M183" s="2"/>
      <c r="N183" s="2"/>
      <c r="O183" s="2"/>
      <c r="P183" s="2"/>
    </row>
    <row r="184" spans="1:16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58"/>
      <c r="K184" s="2"/>
      <c r="L184" s="2"/>
      <c r="M184" s="2"/>
      <c r="N184" s="2"/>
      <c r="O184" s="2"/>
      <c r="P184" s="2"/>
    </row>
    <row r="185" spans="1:16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58"/>
      <c r="K185" s="2"/>
      <c r="L185" s="2"/>
      <c r="M185" s="2"/>
      <c r="N185" s="2"/>
      <c r="O185" s="2"/>
      <c r="P185" s="2"/>
    </row>
    <row r="186" spans="1:16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58"/>
      <c r="K186" s="2"/>
      <c r="L186" s="2"/>
      <c r="M186" s="2"/>
      <c r="N186" s="2"/>
      <c r="O186" s="2"/>
      <c r="P186" s="2"/>
    </row>
    <row r="187" spans="1:16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58"/>
      <c r="K187" s="2"/>
      <c r="L187" s="2"/>
      <c r="M187" s="2"/>
      <c r="N187" s="2"/>
      <c r="O187" s="2"/>
      <c r="P187" s="2"/>
    </row>
    <row r="188" spans="1:16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58"/>
      <c r="K188" s="2"/>
      <c r="L188" s="2"/>
      <c r="M188" s="2"/>
      <c r="N188" s="2"/>
      <c r="O188" s="2"/>
      <c r="P188" s="2"/>
    </row>
    <row r="189" spans="1:16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58"/>
      <c r="K189" s="2"/>
      <c r="L189" s="2"/>
      <c r="M189" s="2"/>
      <c r="N189" s="2"/>
      <c r="O189" s="2"/>
      <c r="P189" s="2"/>
    </row>
    <row r="190" spans="1:16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58"/>
      <c r="K190" s="2"/>
      <c r="L190" s="2"/>
      <c r="M190" s="2"/>
      <c r="N190" s="2"/>
      <c r="O190" s="2"/>
      <c r="P190" s="2"/>
    </row>
    <row r="191" spans="1:16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58"/>
      <c r="K191" s="2"/>
      <c r="L191" s="2"/>
      <c r="M191" s="2"/>
      <c r="N191" s="2"/>
      <c r="O191" s="2"/>
      <c r="P191" s="2"/>
    </row>
    <row r="192" spans="1:16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58"/>
      <c r="K192" s="2"/>
      <c r="L192" s="2"/>
      <c r="M192" s="2"/>
      <c r="N192" s="2"/>
      <c r="O192" s="2"/>
      <c r="P192" s="2"/>
    </row>
    <row r="193" spans="1:16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58"/>
      <c r="K193" s="2"/>
      <c r="L193" s="2"/>
      <c r="M193" s="2"/>
      <c r="N193" s="2"/>
      <c r="O193" s="2"/>
      <c r="P193" s="2"/>
    </row>
    <row r="194" spans="1:16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58"/>
      <c r="K194" s="2"/>
      <c r="L194" s="2"/>
      <c r="M194" s="2"/>
      <c r="N194" s="2"/>
      <c r="O194" s="2"/>
      <c r="P194" s="2"/>
    </row>
    <row r="195" spans="1:16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58"/>
      <c r="K195" s="2"/>
      <c r="L195" s="2"/>
      <c r="M195" s="2"/>
      <c r="N195" s="2"/>
      <c r="O195" s="2"/>
      <c r="P195" s="2"/>
    </row>
    <row r="196" spans="1:16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58"/>
      <c r="K196" s="2"/>
      <c r="L196" s="2"/>
      <c r="M196" s="2"/>
      <c r="N196" s="2"/>
      <c r="O196" s="2"/>
      <c r="P196" s="2"/>
    </row>
    <row r="197" spans="1:16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58"/>
      <c r="K197" s="2"/>
      <c r="L197" s="2"/>
      <c r="M197" s="2"/>
      <c r="N197" s="2"/>
      <c r="O197" s="2"/>
      <c r="P197" s="2"/>
    </row>
    <row r="198" spans="1:16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58"/>
      <c r="K198" s="2"/>
      <c r="L198" s="2"/>
      <c r="M198" s="2"/>
      <c r="N198" s="2"/>
      <c r="O198" s="2"/>
      <c r="P198" s="2"/>
    </row>
    <row r="199" spans="1:16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58"/>
      <c r="K199" s="2"/>
      <c r="L199" s="2"/>
      <c r="M199" s="2"/>
      <c r="N199" s="2"/>
      <c r="O199" s="2"/>
      <c r="P199" s="2"/>
    </row>
    <row r="200" spans="1:16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58"/>
      <c r="K200" s="2"/>
      <c r="L200" s="2"/>
      <c r="M200" s="2"/>
      <c r="N200" s="2"/>
      <c r="O200" s="2"/>
      <c r="P200" s="2"/>
    </row>
    <row r="201" spans="1:16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58"/>
      <c r="K201" s="2"/>
      <c r="L201" s="2"/>
      <c r="M201" s="2"/>
      <c r="N201" s="2"/>
      <c r="O201" s="2"/>
      <c r="P201" s="2"/>
    </row>
    <row r="202" spans="1:16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58"/>
      <c r="K202" s="2"/>
      <c r="L202" s="2"/>
      <c r="M202" s="2"/>
      <c r="N202" s="2"/>
      <c r="O202" s="2"/>
      <c r="P202" s="2"/>
    </row>
    <row r="203" spans="1:16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58"/>
      <c r="K203" s="2"/>
      <c r="L203" s="2"/>
      <c r="M203" s="2"/>
      <c r="N203" s="2"/>
      <c r="O203" s="2"/>
      <c r="P203" s="2"/>
    </row>
    <row r="204" spans="1:16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58"/>
      <c r="K204" s="2"/>
      <c r="L204" s="2"/>
      <c r="M204" s="2"/>
      <c r="N204" s="2"/>
      <c r="O204" s="2"/>
      <c r="P204" s="2"/>
    </row>
    <row r="205" spans="1:16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58"/>
      <c r="K205" s="2"/>
      <c r="L205" s="2"/>
      <c r="M205" s="2"/>
      <c r="N205" s="2"/>
      <c r="O205" s="2"/>
      <c r="P205" s="2"/>
    </row>
    <row r="206" spans="1:16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58"/>
      <c r="K206" s="2"/>
      <c r="L206" s="2"/>
      <c r="M206" s="2"/>
      <c r="N206" s="2"/>
      <c r="O206" s="2"/>
      <c r="P206" s="2"/>
    </row>
    <row r="207" spans="1:16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58"/>
      <c r="K207" s="2"/>
      <c r="L207" s="2"/>
      <c r="M207" s="2"/>
      <c r="N207" s="2"/>
      <c r="O207" s="2"/>
      <c r="P207" s="2"/>
    </row>
    <row r="208" spans="1:16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58"/>
      <c r="K208" s="2"/>
      <c r="L208" s="2"/>
      <c r="M208" s="2"/>
      <c r="N208" s="2"/>
      <c r="O208" s="2"/>
      <c r="P208" s="2"/>
    </row>
    <row r="209" spans="1:16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58"/>
      <c r="K209" s="2"/>
      <c r="L209" s="2"/>
      <c r="M209" s="2"/>
      <c r="N209" s="2"/>
      <c r="O209" s="2"/>
      <c r="P209" s="2"/>
    </row>
    <row r="210" spans="1:16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58"/>
      <c r="K210" s="2"/>
      <c r="L210" s="2"/>
      <c r="M210" s="2"/>
      <c r="N210" s="2"/>
      <c r="O210" s="2"/>
      <c r="P210" s="2"/>
    </row>
    <row r="211" spans="1:16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58"/>
      <c r="K211" s="2"/>
      <c r="L211" s="2"/>
      <c r="M211" s="2"/>
      <c r="N211" s="2"/>
      <c r="O211" s="2"/>
      <c r="P211" s="2"/>
    </row>
    <row r="212" spans="1:16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58"/>
      <c r="K212" s="2"/>
      <c r="L212" s="2"/>
      <c r="M212" s="2"/>
      <c r="N212" s="2"/>
      <c r="O212" s="2"/>
      <c r="P212" s="2"/>
    </row>
    <row r="213" spans="1:16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58"/>
      <c r="K213" s="2"/>
      <c r="L213" s="2"/>
      <c r="M213" s="2"/>
      <c r="N213" s="2"/>
      <c r="O213" s="2"/>
      <c r="P213" s="2"/>
    </row>
    <row r="214" spans="1:16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58"/>
      <c r="K214" s="2"/>
      <c r="L214" s="2"/>
      <c r="M214" s="2"/>
      <c r="N214" s="2"/>
      <c r="O214" s="2"/>
      <c r="P214" s="2"/>
    </row>
    <row r="215" spans="1:16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58"/>
      <c r="K215" s="2"/>
      <c r="L215" s="2"/>
      <c r="M215" s="2"/>
      <c r="N215" s="2"/>
      <c r="O215" s="2"/>
      <c r="P215" s="2"/>
    </row>
    <row r="216" spans="1:16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58"/>
      <c r="K216" s="2"/>
      <c r="L216" s="2"/>
      <c r="M216" s="2"/>
      <c r="N216" s="2"/>
      <c r="O216" s="2"/>
      <c r="P216" s="2"/>
    </row>
    <row r="217" spans="1:16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58"/>
      <c r="K217" s="2"/>
      <c r="L217" s="2"/>
      <c r="M217" s="2"/>
      <c r="N217" s="2"/>
      <c r="O217" s="2"/>
      <c r="P217" s="2"/>
    </row>
    <row r="218" spans="1:16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58"/>
      <c r="K218" s="2"/>
      <c r="L218" s="2"/>
      <c r="M218" s="2"/>
      <c r="N218" s="2"/>
      <c r="O218" s="2"/>
      <c r="P218" s="2"/>
    </row>
    <row r="219" spans="1:16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58"/>
      <c r="K219" s="2"/>
      <c r="L219" s="2"/>
      <c r="M219" s="2"/>
      <c r="N219" s="2"/>
      <c r="O219" s="2"/>
      <c r="P219" s="2"/>
    </row>
    <row r="220" spans="1:16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58"/>
      <c r="K220" s="2"/>
      <c r="L220" s="2"/>
      <c r="M220" s="2"/>
      <c r="N220" s="2"/>
      <c r="O220" s="2"/>
      <c r="P220" s="2"/>
    </row>
    <row r="221" spans="1:16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58"/>
      <c r="K221" s="2"/>
      <c r="L221" s="2"/>
      <c r="M221" s="2"/>
      <c r="N221" s="2"/>
      <c r="O221" s="2"/>
      <c r="P221" s="2"/>
    </row>
    <row r="222" spans="1:16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58"/>
      <c r="K222" s="2"/>
      <c r="L222" s="2"/>
      <c r="M222" s="2"/>
      <c r="N222" s="2"/>
      <c r="O222" s="2"/>
      <c r="P222" s="2"/>
    </row>
    <row r="223" spans="1:16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58"/>
      <c r="K223" s="2"/>
      <c r="L223" s="2"/>
      <c r="M223" s="2"/>
      <c r="N223" s="2"/>
      <c r="O223" s="2"/>
      <c r="P223" s="2"/>
    </row>
    <row r="224" spans="1:16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58"/>
      <c r="K224" s="2"/>
      <c r="L224" s="2"/>
      <c r="M224" s="2"/>
      <c r="N224" s="2"/>
      <c r="O224" s="2"/>
      <c r="P224" s="2"/>
    </row>
    <row r="225" spans="1:16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58"/>
      <c r="K225" s="2"/>
      <c r="L225" s="2"/>
      <c r="M225" s="2"/>
      <c r="N225" s="2"/>
      <c r="O225" s="2"/>
      <c r="P225" s="2"/>
    </row>
    <row r="226" spans="1:16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58"/>
      <c r="K226" s="2"/>
      <c r="L226" s="2"/>
      <c r="M226" s="2"/>
      <c r="N226" s="2"/>
      <c r="O226" s="2"/>
      <c r="P226" s="2"/>
    </row>
    <row r="227" spans="1:16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58"/>
      <c r="K227" s="2"/>
      <c r="L227" s="2"/>
      <c r="M227" s="2"/>
      <c r="N227" s="2"/>
      <c r="O227" s="2"/>
      <c r="P227" s="2"/>
    </row>
    <row r="228" spans="1:16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58"/>
      <c r="K228" s="2"/>
      <c r="L228" s="2"/>
      <c r="M228" s="2"/>
      <c r="N228" s="2"/>
      <c r="O228" s="2"/>
      <c r="P228" s="2"/>
    </row>
    <row r="229" spans="1:16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58"/>
      <c r="K229" s="2"/>
      <c r="L229" s="2"/>
      <c r="M229" s="2"/>
      <c r="N229" s="2"/>
      <c r="O229" s="2"/>
      <c r="P229" s="2"/>
    </row>
    <row r="230" spans="1:16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58"/>
      <c r="K230" s="2"/>
      <c r="L230" s="2"/>
      <c r="M230" s="2"/>
      <c r="N230" s="2"/>
      <c r="O230" s="2"/>
      <c r="P230" s="2"/>
    </row>
    <row r="231" spans="1:16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58"/>
      <c r="K231" s="2"/>
      <c r="L231" s="2"/>
      <c r="M231" s="2"/>
      <c r="N231" s="2"/>
      <c r="O231" s="2"/>
      <c r="P231" s="2"/>
    </row>
    <row r="232" spans="1:16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58"/>
      <c r="K232" s="2"/>
      <c r="L232" s="2"/>
      <c r="M232" s="2"/>
      <c r="N232" s="2"/>
      <c r="O232" s="2"/>
      <c r="P232" s="2"/>
    </row>
    <row r="233" spans="1:16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58"/>
      <c r="K233" s="2"/>
      <c r="L233" s="2"/>
      <c r="M233" s="2"/>
      <c r="N233" s="2"/>
      <c r="O233" s="2"/>
      <c r="P233" s="2"/>
    </row>
    <row r="234" spans="1:16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58"/>
      <c r="K234" s="2"/>
      <c r="L234" s="2"/>
      <c r="M234" s="2"/>
      <c r="N234" s="2"/>
      <c r="O234" s="2"/>
      <c r="P234" s="2"/>
    </row>
    <row r="235" spans="1:16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58"/>
      <c r="K235" s="2"/>
      <c r="L235" s="2"/>
      <c r="M235" s="2"/>
      <c r="N235" s="2"/>
      <c r="O235" s="2"/>
      <c r="P235" s="2"/>
    </row>
    <row r="236" spans="1:16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58"/>
      <c r="K236" s="2"/>
      <c r="L236" s="2"/>
      <c r="M236" s="2"/>
      <c r="N236" s="2"/>
      <c r="O236" s="2"/>
      <c r="P236" s="2"/>
    </row>
    <row r="237" spans="1:16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58"/>
      <c r="K237" s="2"/>
      <c r="L237" s="2"/>
      <c r="M237" s="2"/>
      <c r="N237" s="2"/>
      <c r="O237" s="2"/>
      <c r="P237" s="2"/>
    </row>
    <row r="238" spans="1:16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58"/>
      <c r="K238" s="2"/>
      <c r="L238" s="2"/>
      <c r="M238" s="2"/>
      <c r="N238" s="2"/>
      <c r="O238" s="2"/>
      <c r="P238" s="2"/>
    </row>
    <row r="239" spans="1:16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58"/>
      <c r="K239" s="2"/>
      <c r="L239" s="2"/>
      <c r="M239" s="2"/>
      <c r="N239" s="2"/>
      <c r="O239" s="2"/>
      <c r="P239" s="2"/>
    </row>
    <row r="240" spans="1:16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58"/>
      <c r="K240" s="2"/>
      <c r="L240" s="2"/>
      <c r="M240" s="2"/>
      <c r="N240" s="2"/>
      <c r="O240" s="2"/>
      <c r="P240" s="2"/>
    </row>
    <row r="241" spans="1:16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58"/>
      <c r="K241" s="2"/>
      <c r="L241" s="2"/>
      <c r="M241" s="2"/>
      <c r="N241" s="2"/>
      <c r="O241" s="2"/>
      <c r="P241" s="2"/>
    </row>
    <row r="242" spans="1:16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58"/>
      <c r="K242" s="2"/>
      <c r="L242" s="2"/>
      <c r="M242" s="2"/>
      <c r="N242" s="2"/>
      <c r="O242" s="2"/>
      <c r="P242" s="2"/>
    </row>
    <row r="243" spans="1:16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58"/>
      <c r="K243" s="2"/>
      <c r="L243" s="2"/>
      <c r="M243" s="2"/>
      <c r="N243" s="2"/>
      <c r="O243" s="2"/>
      <c r="P243" s="2"/>
    </row>
    <row r="244" spans="1:16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58"/>
      <c r="K244" s="2"/>
      <c r="L244" s="2"/>
      <c r="M244" s="2"/>
      <c r="N244" s="2"/>
      <c r="O244" s="2"/>
      <c r="P244" s="2"/>
    </row>
    <row r="245" spans="1:16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58"/>
      <c r="K245" s="2"/>
      <c r="L245" s="2"/>
      <c r="M245" s="2"/>
      <c r="N245" s="2"/>
      <c r="O245" s="2"/>
      <c r="P245" s="2"/>
    </row>
    <row r="246" spans="1:16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58"/>
      <c r="K246" s="2"/>
      <c r="L246" s="2"/>
      <c r="M246" s="2"/>
      <c r="N246" s="2"/>
      <c r="O246" s="2"/>
      <c r="P246" s="2"/>
    </row>
    <row r="247" spans="1:16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58"/>
      <c r="K247" s="2"/>
      <c r="L247" s="2"/>
      <c r="M247" s="2"/>
      <c r="N247" s="2"/>
      <c r="O247" s="2"/>
      <c r="P247" s="2"/>
    </row>
    <row r="248" spans="1:16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58"/>
      <c r="K248" s="2"/>
      <c r="L248" s="2"/>
      <c r="M248" s="2"/>
      <c r="N248" s="2"/>
      <c r="O248" s="2"/>
      <c r="P248" s="2"/>
    </row>
    <row r="249" spans="1:16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58"/>
      <c r="K249" s="2"/>
      <c r="L249" s="2"/>
      <c r="M249" s="2"/>
      <c r="N249" s="2"/>
      <c r="O249" s="2"/>
      <c r="P249" s="2"/>
    </row>
    <row r="250" spans="1:16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58"/>
      <c r="K250" s="2"/>
      <c r="L250" s="2"/>
      <c r="M250" s="2"/>
      <c r="N250" s="2"/>
      <c r="O250" s="2"/>
      <c r="P250" s="2"/>
    </row>
    <row r="251" spans="1:16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58"/>
      <c r="K251" s="2"/>
      <c r="L251" s="2"/>
      <c r="M251" s="2"/>
      <c r="N251" s="2"/>
      <c r="O251" s="2"/>
      <c r="P251" s="2"/>
    </row>
    <row r="252" spans="1:16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58"/>
      <c r="K252" s="2"/>
      <c r="L252" s="2"/>
      <c r="M252" s="2"/>
      <c r="N252" s="2"/>
      <c r="O252" s="2"/>
      <c r="P252" s="2"/>
    </row>
    <row r="253" spans="1:16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58"/>
      <c r="K253" s="2"/>
      <c r="L253" s="2"/>
      <c r="M253" s="2"/>
      <c r="N253" s="2"/>
      <c r="O253" s="2"/>
      <c r="P253" s="2"/>
    </row>
    <row r="254" spans="1:16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58"/>
      <c r="K254" s="2"/>
      <c r="L254" s="2"/>
      <c r="M254" s="2"/>
      <c r="N254" s="2"/>
      <c r="O254" s="2"/>
      <c r="P254" s="2"/>
    </row>
    <row r="255" spans="1:16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58"/>
      <c r="K255" s="2"/>
      <c r="L255" s="2"/>
      <c r="M255" s="2"/>
      <c r="N255" s="2"/>
      <c r="O255" s="2"/>
      <c r="P255" s="2"/>
    </row>
    <row r="256" spans="1:16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58"/>
      <c r="K256" s="2"/>
      <c r="L256" s="2"/>
      <c r="M256" s="2"/>
      <c r="N256" s="2"/>
      <c r="O256" s="2"/>
      <c r="P256" s="2"/>
    </row>
    <row r="257" spans="1:16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58"/>
      <c r="K257" s="2"/>
      <c r="L257" s="2"/>
      <c r="M257" s="2"/>
      <c r="N257" s="2"/>
      <c r="O257" s="2"/>
      <c r="P257" s="2"/>
    </row>
    <row r="258" spans="1:16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58"/>
      <c r="K258" s="2"/>
      <c r="L258" s="2"/>
      <c r="M258" s="2"/>
      <c r="N258" s="2"/>
      <c r="O258" s="2"/>
      <c r="P258" s="2"/>
    </row>
    <row r="259" spans="1:16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58"/>
      <c r="K259" s="2"/>
      <c r="L259" s="2"/>
      <c r="M259" s="2"/>
      <c r="N259" s="2"/>
      <c r="O259" s="2"/>
      <c r="P259" s="2"/>
    </row>
    <row r="260" spans="1:16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58"/>
      <c r="K260" s="2"/>
      <c r="L260" s="2"/>
      <c r="M260" s="2"/>
      <c r="N260" s="2"/>
      <c r="O260" s="2"/>
      <c r="P260" s="2"/>
    </row>
    <row r="261" spans="1:16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58"/>
      <c r="K261" s="2"/>
      <c r="L261" s="2"/>
      <c r="M261" s="2"/>
      <c r="N261" s="2"/>
      <c r="O261" s="2"/>
      <c r="P261" s="2"/>
    </row>
  </sheetData>
  <mergeCells count="22">
    <mergeCell ref="I104:J104"/>
    <mergeCell ref="H25:N25"/>
    <mergeCell ref="I98:J98"/>
    <mergeCell ref="I99:J99"/>
    <mergeCell ref="I100:J100"/>
    <mergeCell ref="I101:J101"/>
    <mergeCell ref="I102:J102"/>
    <mergeCell ref="I103:J103"/>
    <mergeCell ref="I92:J92"/>
    <mergeCell ref="I93:J93"/>
    <mergeCell ref="I94:J94"/>
    <mergeCell ref="I95:J95"/>
    <mergeCell ref="I96:J96"/>
    <mergeCell ref="I97:J97"/>
    <mergeCell ref="I88:J88"/>
    <mergeCell ref="I90:J90"/>
    <mergeCell ref="I91:J91"/>
    <mergeCell ref="I3:M3"/>
    <mergeCell ref="H4:N4"/>
    <mergeCell ref="I7:M7"/>
    <mergeCell ref="I10:M10"/>
    <mergeCell ref="I24:M24"/>
  </mergeCells>
  <pageMargins left="0.25" right="0.25" top="0.75" bottom="0.75" header="0.3" footer="0.3"/>
  <pageSetup scale="95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РАСТЕНИЙ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Кирилл</cp:lastModifiedBy>
  <cp:lastPrinted>2023-02-09T12:06:53Z</cp:lastPrinted>
  <dcterms:created xsi:type="dcterms:W3CDTF">2023-02-08T18:38:51Z</dcterms:created>
  <dcterms:modified xsi:type="dcterms:W3CDTF">2023-02-13T10:30:58Z</dcterms:modified>
</cp:coreProperties>
</file>