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ТЬ\АНЯ\10. САДЫ И ЛЮДИ\чертежи\"/>
    </mc:Choice>
  </mc:AlternateContent>
  <bookViews>
    <workbookView xWindow="0" yWindow="0" windowWidth="28800" windowHeight="11535"/>
  </bookViews>
  <sheets>
    <sheet name="Смета благоустройство" sheetId="3" r:id="rId1"/>
  </sheets>
  <calcPr calcId="152511" refMode="R1C1" concurrentCalc="0"/>
</workbook>
</file>

<file path=xl/calcChain.xml><?xml version="1.0" encoding="utf-8"?>
<calcChain xmlns="http://schemas.openxmlformats.org/spreadsheetml/2006/main">
  <c r="F27" i="3" l="1"/>
  <c r="F28" i="3"/>
  <c r="F29" i="3"/>
  <c r="F30" i="3"/>
  <c r="F31" i="3"/>
  <c r="F21" i="3"/>
  <c r="F20" i="3"/>
  <c r="F22" i="3"/>
  <c r="F58" i="3"/>
  <c r="F59" i="3"/>
  <c r="F60" i="3"/>
  <c r="F61" i="3"/>
  <c r="F62" i="3"/>
  <c r="F63" i="3"/>
  <c r="F64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14" i="3"/>
  <c r="F15" i="3"/>
  <c r="F16" i="3"/>
  <c r="F17" i="3"/>
  <c r="F18" i="3"/>
  <c r="F11" i="3"/>
  <c r="F12" i="3"/>
  <c r="F4" i="3"/>
  <c r="F5" i="3"/>
  <c r="F6" i="3"/>
  <c r="F7" i="3"/>
  <c r="F9" i="3"/>
  <c r="F65" i="3"/>
  <c r="F8" i="3"/>
</calcChain>
</file>

<file path=xl/sharedStrings.xml><?xml version="1.0" encoding="utf-8"?>
<sst xmlns="http://schemas.openxmlformats.org/spreadsheetml/2006/main" count="116" uniqueCount="70">
  <si>
    <t>шт</t>
  </si>
  <si>
    <t>Стоимость, руб</t>
  </si>
  <si>
    <t>Наименование работ</t>
  </si>
  <si>
    <t>№</t>
  </si>
  <si>
    <t>Количество</t>
  </si>
  <si>
    <t xml:space="preserve">шт </t>
  </si>
  <si>
    <t>м3</t>
  </si>
  <si>
    <t xml:space="preserve">Итого по разделу </t>
  </si>
  <si>
    <t xml:space="preserve">Раздел 1. Подготовка территории </t>
  </si>
  <si>
    <t>м2</t>
  </si>
  <si>
    <t xml:space="preserve">Доставка бригад и инвентаря </t>
  </si>
  <si>
    <t>Геотекстиль КМ300  К.зап. - 1,05</t>
  </si>
  <si>
    <t>м</t>
  </si>
  <si>
    <t xml:space="preserve">шт  </t>
  </si>
  <si>
    <t>Итого по всем разделам</t>
  </si>
  <si>
    <t>Ед.изм</t>
  </si>
  <si>
    <t>Цена за единицу, руб</t>
  </si>
  <si>
    <t>Щебень гравийный фр.20-40  К.упл. - 1,1</t>
  </si>
  <si>
    <t>Песок карьерный   К.упл. - 1,2</t>
  </si>
  <si>
    <t>Соеденители проводов IP68</t>
  </si>
  <si>
    <t xml:space="preserve">Вынос проекта в натуру (разбивка участка, согласно вертикальной планировке) </t>
  </si>
  <si>
    <t xml:space="preserve">Вероника колосковая "Blue Bouquet" </t>
  </si>
  <si>
    <t xml:space="preserve">Живучка ползучая </t>
  </si>
  <si>
    <t xml:space="preserve">Раздел 7. Посадка растений </t>
  </si>
  <si>
    <t xml:space="preserve">Раздел 8. МАФ (малые архитектурные формы) </t>
  </si>
  <si>
    <t>Раздел 3. Устройство пошаговой дорожки</t>
  </si>
  <si>
    <t>Раздел 4. Устройство водоёма</t>
  </si>
  <si>
    <t>Ель европейская "Inversa"</t>
  </si>
  <si>
    <t>Ель сербская "Pendula"</t>
  </si>
  <si>
    <t xml:space="preserve">Берёза повислая "Crispa"
</t>
  </si>
  <si>
    <t>Берёза повислая "Youngii"</t>
  </si>
  <si>
    <t>Ива росистая "Pendula"</t>
  </si>
  <si>
    <t>Вейник остроцветковый "Karl Foerster"</t>
  </si>
  <si>
    <t>Колокольчик скученный</t>
  </si>
  <si>
    <t>Колокольчик средний</t>
  </si>
  <si>
    <t xml:space="preserve"> Кочедыжник ниппонский "Ursulas Red"</t>
  </si>
  <si>
    <t>Кочедыжник женский "Lady in Red"</t>
  </si>
  <si>
    <t>Кровохлёбка лекарственная "Red Thunder"</t>
  </si>
  <si>
    <t>Купена многоцветковая</t>
  </si>
  <si>
    <t>Купена приземистая</t>
  </si>
  <si>
    <t>Люпин многолистный</t>
  </si>
  <si>
    <t>Молиния голубая "Heidebraut"</t>
  </si>
  <si>
    <t>Ожика лесная "Marginata"</t>
  </si>
  <si>
    <t>Платикодон крупноцветковый "Astra blue"</t>
  </si>
  <si>
    <t xml:space="preserve">Страусник обыкновенный </t>
  </si>
  <si>
    <t>Шалфей дубравный "Blauhugel"</t>
  </si>
  <si>
    <t>Шалфей дубравный "Blaukonigin"</t>
  </si>
  <si>
    <t>Щучка дернистая</t>
  </si>
  <si>
    <t>Арт-объект "Золотой шар" с установкой</t>
  </si>
  <si>
    <t>Арт-объект "Промышленные трубы" с установкой</t>
  </si>
  <si>
    <t>Арт-объект "Нефтяные бочки" с установкой</t>
  </si>
  <si>
    <t>Пни</t>
  </si>
  <si>
    <t xml:space="preserve">Декоративные трубы </t>
  </si>
  <si>
    <t>Пластиковые цветы</t>
  </si>
  <si>
    <t>Раздел 5. Устройство системы туманообразования</t>
  </si>
  <si>
    <t xml:space="preserve">Раздел 6. Освещение </t>
  </si>
  <si>
    <t>Плиты из переработанного пластика</t>
  </si>
  <si>
    <t>Гибкий неон для подсветки МАФ</t>
  </si>
  <si>
    <t>Раздел 2. Устройство подпорных стенок</t>
  </si>
  <si>
    <t xml:space="preserve">Устройство подпорных стенок </t>
  </si>
  <si>
    <t xml:space="preserve">Монтаж/демонтаж сада (включая стоимость) </t>
  </si>
  <si>
    <t>Грубая (черновая) планировка участка</t>
  </si>
  <si>
    <t xml:space="preserve">Система туманообразования низкого давления </t>
  </si>
  <si>
    <t>Уличный светодиодный светильник Cor-ten</t>
  </si>
  <si>
    <t xml:space="preserve">Доставка материалов </t>
  </si>
  <si>
    <t>Пленка для пруда EPDM</t>
  </si>
  <si>
    <t xml:space="preserve">Комплектующие (клей и прочее) </t>
  </si>
  <si>
    <t xml:space="preserve">Кабель </t>
  </si>
  <si>
    <t xml:space="preserve">м.пог. </t>
  </si>
  <si>
    <r>
      <t xml:space="preserve">Сметная ведомость сад </t>
    </r>
    <r>
      <rPr>
        <b/>
        <i/>
        <sz val="18"/>
        <rFont val="GOST Common"/>
        <family val="2"/>
        <charset val="204"/>
      </rPr>
      <t>"ПЕКЛО"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</si>
</sst>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70" formatCode="#,##0\ &quot;₽&quot;"/>
  </numFmts>
  <fonts count="17" x14ac:knownFonts="1">
    <font>
      <sz val="10"/>
      <name val="Arial Cyr"/>
      <family val="2"/>
      <charset val="204"/>
    </font>
    <font>
      <sz val="10"/>
      <name val="Arial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i/>
      <sz val="14"/>
      <name val="GOST Common"/>
      <family val="2"/>
      <charset val="204"/>
    </font>
    <font>
      <i/>
      <sz val="14"/>
      <name val="GOST Common"/>
      <family val="2"/>
      <charset val="204"/>
    </font>
    <font>
      <b/>
      <i/>
      <sz val="13"/>
      <name val="GOST Common"/>
      <family val="2"/>
      <charset val="204"/>
    </font>
    <font>
      <sz val="10"/>
      <name val="Cambria"/>
      <family val="1"/>
      <charset val="204"/>
      <scheme val="major"/>
    </font>
    <font>
      <sz val="10"/>
      <color rgb="FFFF0000"/>
      <name val="Arial Cyr"/>
      <family val="2"/>
      <charset val="204"/>
    </font>
    <font>
      <i/>
      <sz val="1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1"/>
      <color rgb="FFFF0000"/>
      <name val="Arial Cyr"/>
      <family val="2"/>
      <charset val="204"/>
    </font>
    <font>
      <sz val="10"/>
      <color theme="1" tint="4.9989318521683403E-2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i/>
      <sz val="14"/>
      <color theme="1" tint="4.9989318521683403E-2"/>
      <name val="GOST Common"/>
      <family val="2"/>
      <charset val="204"/>
    </font>
    <font>
      <i/>
      <sz val="14"/>
      <color theme="1"/>
      <name val="GOST Common"/>
      <family val="2"/>
      <charset val="204"/>
    </font>
    <font>
      <b/>
      <i/>
      <sz val="18"/>
      <name val="GOST Common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DD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2" fillId="0" borderId="0" xfId="0" applyFont="1" applyAlignment="1"/>
    <xf numFmtId="49" fontId="3" fillId="0" borderId="0" xfId="0" applyNumberFormat="1" applyFont="1"/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11" fillId="0" borderId="0" xfId="0" applyFont="1"/>
    <xf numFmtId="0" fontId="3" fillId="0" borderId="0" xfId="0" applyFont="1"/>
    <xf numFmtId="0" fontId="7" fillId="0" borderId="0" xfId="0" applyFont="1"/>
    <xf numFmtId="0" fontId="12" fillId="0" borderId="0" xfId="0" applyFont="1"/>
    <xf numFmtId="49" fontId="10" fillId="0" borderId="0" xfId="0" applyNumberFormat="1" applyFont="1"/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0" fontId="4" fillId="3" borderId="1" xfId="0" applyNumberFormat="1" applyFont="1" applyFill="1" applyBorder="1" applyAlignment="1">
      <alignment horizontal="center" vertical="center" wrapText="1"/>
    </xf>
    <xf numFmtId="170" fontId="14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70" fontId="14" fillId="2" borderId="1" xfId="1" applyNumberFormat="1" applyFont="1" applyFill="1" applyBorder="1" applyAlignment="1">
      <alignment horizontal="center" vertical="center" wrapText="1"/>
    </xf>
    <xf numFmtId="170" fontId="15" fillId="2" borderId="1" xfId="0" applyNumberFormat="1" applyFont="1" applyFill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/>
    </xf>
    <xf numFmtId="170" fontId="4" fillId="2" borderId="1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/>
    </xf>
    <xf numFmtId="170" fontId="4" fillId="7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4</xdr:col>
      <xdr:colOff>266700</xdr:colOff>
      <xdr:row>46</xdr:row>
      <xdr:rowOff>304800</xdr:rowOff>
    </xdr:to>
    <xdr:sp macro="" textlink="">
      <xdr:nvSpPr>
        <xdr:cNvPr id="1025" name="AutoShape 35" descr="Кизильник Даммера  Coral Beauty"/>
        <xdr:cNvSpPr>
          <a:spLocks noChangeAspect="1" noChangeArrowheads="1"/>
        </xdr:cNvSpPr>
      </xdr:nvSpPr>
      <xdr:spPr bwMode="auto">
        <a:xfrm>
          <a:off x="15722600" y="175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266700</xdr:colOff>
      <xdr:row>46</xdr:row>
      <xdr:rowOff>304800</xdr:rowOff>
    </xdr:to>
    <xdr:sp macro="" textlink="">
      <xdr:nvSpPr>
        <xdr:cNvPr id="1026" name="AutoShape 36"/>
        <xdr:cNvSpPr>
          <a:spLocks noChangeAspect="1" noChangeArrowheads="1"/>
        </xdr:cNvSpPr>
      </xdr:nvSpPr>
      <xdr:spPr bwMode="auto">
        <a:xfrm>
          <a:off x="15722600" y="175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266700</xdr:colOff>
      <xdr:row>46</xdr:row>
      <xdr:rowOff>304800</xdr:rowOff>
    </xdr:to>
    <xdr:sp macro="" textlink="">
      <xdr:nvSpPr>
        <xdr:cNvPr id="1027" name="AutoShape 37"/>
        <xdr:cNvSpPr>
          <a:spLocks noChangeAspect="1" noChangeArrowheads="1"/>
        </xdr:cNvSpPr>
      </xdr:nvSpPr>
      <xdr:spPr bwMode="auto">
        <a:xfrm>
          <a:off x="15722600" y="175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266700</xdr:colOff>
      <xdr:row>46</xdr:row>
      <xdr:rowOff>304800</xdr:rowOff>
    </xdr:to>
    <xdr:sp macro="" textlink="">
      <xdr:nvSpPr>
        <xdr:cNvPr id="1028" name="AutoShape 38"/>
        <xdr:cNvSpPr>
          <a:spLocks noChangeAspect="1" noChangeArrowheads="1"/>
        </xdr:cNvSpPr>
      </xdr:nvSpPr>
      <xdr:spPr bwMode="auto">
        <a:xfrm>
          <a:off x="15722600" y="175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266700</xdr:colOff>
      <xdr:row>46</xdr:row>
      <xdr:rowOff>304800</xdr:rowOff>
    </xdr:to>
    <xdr:sp macro="" textlink="">
      <xdr:nvSpPr>
        <xdr:cNvPr id="1029" name="AutoShape 40"/>
        <xdr:cNvSpPr>
          <a:spLocks noChangeAspect="1" noChangeArrowheads="1"/>
        </xdr:cNvSpPr>
      </xdr:nvSpPr>
      <xdr:spPr bwMode="auto">
        <a:xfrm>
          <a:off x="15722600" y="175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304800</xdr:rowOff>
    </xdr:to>
    <xdr:sp macro="" textlink="">
      <xdr:nvSpPr>
        <xdr:cNvPr id="1030" name="AutoShape 21"/>
        <xdr:cNvSpPr>
          <a:spLocks noChangeAspect="1" noChangeArrowheads="1"/>
        </xdr:cNvSpPr>
      </xdr:nvSpPr>
      <xdr:spPr bwMode="auto">
        <a:xfrm>
          <a:off x="15722600" y="1948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304800</xdr:rowOff>
    </xdr:to>
    <xdr:sp macro="" textlink="">
      <xdr:nvSpPr>
        <xdr:cNvPr id="1031" name="AutoShape 24"/>
        <xdr:cNvSpPr>
          <a:spLocks noChangeAspect="1" noChangeArrowheads="1"/>
        </xdr:cNvSpPr>
      </xdr:nvSpPr>
      <xdr:spPr bwMode="auto">
        <a:xfrm>
          <a:off x="15722600" y="1948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304800</xdr:rowOff>
    </xdr:to>
    <xdr:sp macro="" textlink="">
      <xdr:nvSpPr>
        <xdr:cNvPr id="1032" name="AutoShape 25"/>
        <xdr:cNvSpPr>
          <a:spLocks noChangeAspect="1" noChangeArrowheads="1"/>
        </xdr:cNvSpPr>
      </xdr:nvSpPr>
      <xdr:spPr bwMode="auto">
        <a:xfrm>
          <a:off x="15722600" y="1948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304800</xdr:rowOff>
    </xdr:to>
    <xdr:sp macro="" textlink="">
      <xdr:nvSpPr>
        <xdr:cNvPr id="1033" name="AutoShape 27"/>
        <xdr:cNvSpPr>
          <a:spLocks noChangeAspect="1" noChangeArrowheads="1"/>
        </xdr:cNvSpPr>
      </xdr:nvSpPr>
      <xdr:spPr bwMode="auto">
        <a:xfrm>
          <a:off x="15722600" y="1948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304800</xdr:rowOff>
    </xdr:to>
    <xdr:sp macro="" textlink="">
      <xdr:nvSpPr>
        <xdr:cNvPr id="1034" name="AutoShape 28"/>
        <xdr:cNvSpPr>
          <a:spLocks noChangeAspect="1" noChangeArrowheads="1"/>
        </xdr:cNvSpPr>
      </xdr:nvSpPr>
      <xdr:spPr bwMode="auto">
        <a:xfrm>
          <a:off x="15722600" y="1948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304800</xdr:rowOff>
    </xdr:to>
    <xdr:sp macro="" textlink="">
      <xdr:nvSpPr>
        <xdr:cNvPr id="1035" name="AutoShape 29"/>
        <xdr:cNvSpPr>
          <a:spLocks noChangeAspect="1" noChangeArrowheads="1"/>
        </xdr:cNvSpPr>
      </xdr:nvSpPr>
      <xdr:spPr bwMode="auto">
        <a:xfrm>
          <a:off x="15722600" y="1948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304800</xdr:rowOff>
    </xdr:to>
    <xdr:sp macro="" textlink="">
      <xdr:nvSpPr>
        <xdr:cNvPr id="1036" name="AutoShape 30"/>
        <xdr:cNvSpPr>
          <a:spLocks noChangeAspect="1" noChangeArrowheads="1"/>
        </xdr:cNvSpPr>
      </xdr:nvSpPr>
      <xdr:spPr bwMode="auto">
        <a:xfrm>
          <a:off x="15722600" y="1948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266700</xdr:colOff>
      <xdr:row>47</xdr:row>
      <xdr:rowOff>304800</xdr:rowOff>
    </xdr:to>
    <xdr:sp macro="" textlink="">
      <xdr:nvSpPr>
        <xdr:cNvPr id="1037" name="AutoShape 35" descr="Кизильник Даммера  Coral Beauty"/>
        <xdr:cNvSpPr>
          <a:spLocks noChangeAspect="1" noChangeArrowheads="1"/>
        </xdr:cNvSpPr>
      </xdr:nvSpPr>
      <xdr:spPr bwMode="auto">
        <a:xfrm>
          <a:off x="15722600" y="1789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266700</xdr:colOff>
      <xdr:row>47</xdr:row>
      <xdr:rowOff>304800</xdr:rowOff>
    </xdr:to>
    <xdr:sp macro="" textlink="">
      <xdr:nvSpPr>
        <xdr:cNvPr id="1038" name="AutoShape 36"/>
        <xdr:cNvSpPr>
          <a:spLocks noChangeAspect="1" noChangeArrowheads="1"/>
        </xdr:cNvSpPr>
      </xdr:nvSpPr>
      <xdr:spPr bwMode="auto">
        <a:xfrm>
          <a:off x="15722600" y="1789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266700</xdr:colOff>
      <xdr:row>47</xdr:row>
      <xdr:rowOff>304800</xdr:rowOff>
    </xdr:to>
    <xdr:sp macro="" textlink="">
      <xdr:nvSpPr>
        <xdr:cNvPr id="1039" name="AutoShape 37"/>
        <xdr:cNvSpPr>
          <a:spLocks noChangeAspect="1" noChangeArrowheads="1"/>
        </xdr:cNvSpPr>
      </xdr:nvSpPr>
      <xdr:spPr bwMode="auto">
        <a:xfrm>
          <a:off x="15722600" y="1789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266700</xdr:colOff>
      <xdr:row>47</xdr:row>
      <xdr:rowOff>304800</xdr:rowOff>
    </xdr:to>
    <xdr:sp macro="" textlink="">
      <xdr:nvSpPr>
        <xdr:cNvPr id="1040" name="AutoShape 38"/>
        <xdr:cNvSpPr>
          <a:spLocks noChangeAspect="1" noChangeArrowheads="1"/>
        </xdr:cNvSpPr>
      </xdr:nvSpPr>
      <xdr:spPr bwMode="auto">
        <a:xfrm>
          <a:off x="15722600" y="1789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266700</xdr:colOff>
      <xdr:row>47</xdr:row>
      <xdr:rowOff>304800</xdr:rowOff>
    </xdr:to>
    <xdr:sp macro="" textlink="">
      <xdr:nvSpPr>
        <xdr:cNvPr id="1041" name="AutoShape 40"/>
        <xdr:cNvSpPr>
          <a:spLocks noChangeAspect="1" noChangeArrowheads="1"/>
        </xdr:cNvSpPr>
      </xdr:nvSpPr>
      <xdr:spPr bwMode="auto">
        <a:xfrm>
          <a:off x="15722600" y="1789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266700</xdr:colOff>
      <xdr:row>63</xdr:row>
      <xdr:rowOff>304800</xdr:rowOff>
    </xdr:to>
    <xdr:sp macro="" textlink="">
      <xdr:nvSpPr>
        <xdr:cNvPr id="1042" name="AutoShape 24"/>
        <xdr:cNvSpPr>
          <a:spLocks noChangeAspect="1" noChangeArrowheads="1"/>
        </xdr:cNvSpPr>
      </xdr:nvSpPr>
      <xdr:spPr bwMode="auto">
        <a:xfrm>
          <a:off x="15722600" y="2297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266700</xdr:colOff>
      <xdr:row>63</xdr:row>
      <xdr:rowOff>304800</xdr:rowOff>
    </xdr:to>
    <xdr:sp macro="" textlink="">
      <xdr:nvSpPr>
        <xdr:cNvPr id="1043" name="AutoShape 25"/>
        <xdr:cNvSpPr>
          <a:spLocks noChangeAspect="1" noChangeArrowheads="1"/>
        </xdr:cNvSpPr>
      </xdr:nvSpPr>
      <xdr:spPr bwMode="auto">
        <a:xfrm>
          <a:off x="15722600" y="2297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266700</xdr:colOff>
      <xdr:row>63</xdr:row>
      <xdr:rowOff>304800</xdr:rowOff>
    </xdr:to>
    <xdr:sp macro="" textlink="">
      <xdr:nvSpPr>
        <xdr:cNvPr id="1044" name="AutoShape 27"/>
        <xdr:cNvSpPr>
          <a:spLocks noChangeAspect="1" noChangeArrowheads="1"/>
        </xdr:cNvSpPr>
      </xdr:nvSpPr>
      <xdr:spPr bwMode="auto">
        <a:xfrm>
          <a:off x="15722600" y="2297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266700</xdr:colOff>
      <xdr:row>63</xdr:row>
      <xdr:rowOff>304800</xdr:rowOff>
    </xdr:to>
    <xdr:sp macro="" textlink="">
      <xdr:nvSpPr>
        <xdr:cNvPr id="1045" name="AutoShape 28"/>
        <xdr:cNvSpPr>
          <a:spLocks noChangeAspect="1" noChangeArrowheads="1"/>
        </xdr:cNvSpPr>
      </xdr:nvSpPr>
      <xdr:spPr bwMode="auto">
        <a:xfrm>
          <a:off x="15722600" y="2297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266700</xdr:colOff>
      <xdr:row>63</xdr:row>
      <xdr:rowOff>304800</xdr:rowOff>
    </xdr:to>
    <xdr:sp macro="" textlink="">
      <xdr:nvSpPr>
        <xdr:cNvPr id="1046" name="AutoShape 29"/>
        <xdr:cNvSpPr>
          <a:spLocks noChangeAspect="1" noChangeArrowheads="1"/>
        </xdr:cNvSpPr>
      </xdr:nvSpPr>
      <xdr:spPr bwMode="auto">
        <a:xfrm>
          <a:off x="15722600" y="2297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266700</xdr:colOff>
      <xdr:row>63</xdr:row>
      <xdr:rowOff>304800</xdr:rowOff>
    </xdr:to>
    <xdr:sp macro="" textlink="">
      <xdr:nvSpPr>
        <xdr:cNvPr id="1047" name="AutoShape 30"/>
        <xdr:cNvSpPr>
          <a:spLocks noChangeAspect="1" noChangeArrowheads="1"/>
        </xdr:cNvSpPr>
      </xdr:nvSpPr>
      <xdr:spPr bwMode="auto">
        <a:xfrm>
          <a:off x="15722600" y="2297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266700</xdr:colOff>
      <xdr:row>61</xdr:row>
      <xdr:rowOff>304800</xdr:rowOff>
    </xdr:to>
    <xdr:sp macro="" textlink="">
      <xdr:nvSpPr>
        <xdr:cNvPr id="1048" name="AutoShape 40"/>
        <xdr:cNvSpPr>
          <a:spLocks noChangeAspect="1" noChangeArrowheads="1"/>
        </xdr:cNvSpPr>
      </xdr:nvSpPr>
      <xdr:spPr bwMode="auto">
        <a:xfrm>
          <a:off x="15722600" y="22339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49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0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1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2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3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4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5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6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57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266700</xdr:colOff>
      <xdr:row>54</xdr:row>
      <xdr:rowOff>304800</xdr:rowOff>
    </xdr:to>
    <xdr:sp macro="" textlink="">
      <xdr:nvSpPr>
        <xdr:cNvPr id="1058" name="AutoShape 38"/>
        <xdr:cNvSpPr>
          <a:spLocks noChangeAspect="1" noChangeArrowheads="1"/>
        </xdr:cNvSpPr>
      </xdr:nvSpPr>
      <xdr:spPr bwMode="auto">
        <a:xfrm>
          <a:off x="15722600" y="2011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266700</xdr:colOff>
      <xdr:row>54</xdr:row>
      <xdr:rowOff>304800</xdr:rowOff>
    </xdr:to>
    <xdr:sp macro="" textlink="">
      <xdr:nvSpPr>
        <xdr:cNvPr id="1059" name="AutoShape 40"/>
        <xdr:cNvSpPr>
          <a:spLocks noChangeAspect="1" noChangeArrowheads="1"/>
        </xdr:cNvSpPr>
      </xdr:nvSpPr>
      <xdr:spPr bwMode="auto">
        <a:xfrm>
          <a:off x="15722600" y="2011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0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1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2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3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4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5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6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7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8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69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0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1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2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3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4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5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6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7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8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79" name="AutoShape 35" descr="Кизильник Даммера  Coral Beauty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0" name="AutoShape 36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1" name="AutoShape 3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2" name="AutoShape 3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3" name="AutoShape 4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8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3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09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3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0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3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1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3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2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3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3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3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4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3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4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5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6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7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8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59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60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61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162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63" name="AutoShape 21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64" name="AutoShape 24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65" name="AutoShape 25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66" name="AutoShape 27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67" name="AutoShape 2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68" name="AutoShape 29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69" name="AutoShape 3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0" name="AutoShape 1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1" name="AutoShape 19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2" name="AutoShape 2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3" name="AutoShape 21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4" name="AutoShape 24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5" name="AutoShape 25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6" name="AutoShape 27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7" name="AutoShape 2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8" name="AutoShape 29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79" name="AutoShape 3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0" name="AutoShape 1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1" name="AutoShape 19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2" name="AutoShape 2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3" name="AutoShape 21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4" name="AutoShape 24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5" name="AutoShape 25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6" name="AutoShape 27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7" name="AutoShape 2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8" name="AutoShape 29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89" name="AutoShape 3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0" name="AutoShape 1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1" name="AutoShape 19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2" name="AutoShape 2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3" name="AutoShape 21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4" name="AutoShape 24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5" name="AutoShape 25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6" name="AutoShape 27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7" name="AutoShape 2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8" name="AutoShape 29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199" name="AutoShape 3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0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1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2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3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4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5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6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7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08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209" name="AutoShape 35" descr="Кизильник Даммера  Coral Beauty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210" name="AutoShape 36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212" name="AutoShape 38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333375</xdr:colOff>
      <xdr:row>55</xdr:row>
      <xdr:rowOff>304800</xdr:rowOff>
    </xdr:to>
    <xdr:sp macro="" textlink="">
      <xdr:nvSpPr>
        <xdr:cNvPr id="1213" name="AutoShape 40"/>
        <xdr:cNvSpPr>
          <a:spLocks noChangeAspect="1" noChangeArrowheads="1"/>
        </xdr:cNvSpPr>
      </xdr:nvSpPr>
      <xdr:spPr bwMode="auto">
        <a:xfrm>
          <a:off x="18542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14" name="AutoShape 35" descr="Кизильник Даммера  Coral Beauty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15" name="AutoShape 36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16" name="AutoShape 3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17" name="AutoShape 3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18" name="AutoShape 4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19" name="AutoShape 1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0" name="AutoShape 1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1" name="AutoShape 2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2" name="AutoShape 21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3" name="AutoShape 24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4" name="AutoShape 25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5" name="AutoShape 2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6" name="AutoShape 2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7" name="AutoShape 29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8" name="AutoShape 3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29" name="AutoShape 35" descr="Кизильник Даммера  Coral Beauty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0" name="AutoShape 36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1" name="AutoShape 3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2" name="AutoShape 3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3" name="AutoShape 4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4" name="AutoShape 35" descr="Кизильник Даммера  Coral Beauty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6" name="AutoShape 37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7" name="AutoShape 38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266700</xdr:colOff>
      <xdr:row>55</xdr:row>
      <xdr:rowOff>304800</xdr:rowOff>
    </xdr:to>
    <xdr:sp macro="" textlink="">
      <xdr:nvSpPr>
        <xdr:cNvPr id="1238" name="AutoShape 40"/>
        <xdr:cNvSpPr>
          <a:spLocks noChangeAspect="1" noChangeArrowheads="1"/>
        </xdr:cNvSpPr>
      </xdr:nvSpPr>
      <xdr:spPr bwMode="auto">
        <a:xfrm>
          <a:off x="157226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39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0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1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2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3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266700</xdr:colOff>
      <xdr:row>60</xdr:row>
      <xdr:rowOff>304800</xdr:rowOff>
    </xdr:to>
    <xdr:sp macro="" textlink="">
      <xdr:nvSpPr>
        <xdr:cNvPr id="1244" name="AutoShape 38"/>
        <xdr:cNvSpPr>
          <a:spLocks noChangeAspect="1" noChangeArrowheads="1"/>
        </xdr:cNvSpPr>
      </xdr:nvSpPr>
      <xdr:spPr bwMode="auto">
        <a:xfrm>
          <a:off x="15722600" y="2202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5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266700</xdr:colOff>
      <xdr:row>55</xdr:row>
      <xdr:rowOff>304800</xdr:rowOff>
    </xdr:to>
    <xdr:sp macro="" textlink="">
      <xdr:nvSpPr>
        <xdr:cNvPr id="1246" name="AutoShape 18"/>
        <xdr:cNvSpPr>
          <a:spLocks noChangeAspect="1" noChangeArrowheads="1"/>
        </xdr:cNvSpPr>
      </xdr:nvSpPr>
      <xdr:spPr bwMode="auto">
        <a:xfrm>
          <a:off x="170815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7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8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5</xdr:col>
      <xdr:colOff>828675</xdr:colOff>
      <xdr:row>55</xdr:row>
      <xdr:rowOff>0</xdr:rowOff>
    </xdr:from>
    <xdr:to>
      <xdr:col>5</xdr:col>
      <xdr:colOff>1095375</xdr:colOff>
      <xdr:row>55</xdr:row>
      <xdr:rowOff>304800</xdr:rowOff>
    </xdr:to>
    <xdr:sp macro="" textlink="">
      <xdr:nvSpPr>
        <xdr:cNvPr id="1249" name="AutoShape 18"/>
        <xdr:cNvSpPr>
          <a:spLocks noChangeAspect="1" noChangeArrowheads="1"/>
        </xdr:cNvSpPr>
      </xdr:nvSpPr>
      <xdr:spPr bwMode="auto">
        <a:xfrm>
          <a:off x="18034000" y="20434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80" zoomScaleNormal="80" workbookViewId="0">
      <pane xSplit="1" topLeftCell="B1" activePane="topRight" state="frozen"/>
      <selection pane="topRight" activeCell="J12" sqref="J12"/>
    </sheetView>
  </sheetViews>
  <sheetFormatPr defaultRowHeight="12.75" x14ac:dyDescent="0.2"/>
  <cols>
    <col min="1" max="1" width="10.42578125" style="1" customWidth="1"/>
    <col min="2" max="2" width="160.7109375" style="9" customWidth="1"/>
    <col min="3" max="3" width="17.85546875" style="2" customWidth="1"/>
    <col min="4" max="4" width="17.28515625" style="5" customWidth="1"/>
    <col min="5" max="5" width="17.85546875" style="3" customWidth="1"/>
    <col min="6" max="6" width="19.140625" style="75" customWidth="1"/>
    <col min="7" max="256" width="11.42578125" style="3" customWidth="1"/>
    <col min="257" max="16384" width="9.140625" style="3"/>
  </cols>
  <sheetData>
    <row r="1" spans="1:8" s="4" customFormat="1" ht="33" customHeight="1" x14ac:dyDescent="0.2">
      <c r="A1" s="89" t="s">
        <v>69</v>
      </c>
      <c r="B1" s="89"/>
      <c r="C1" s="89"/>
      <c r="D1" s="89"/>
      <c r="E1" s="89"/>
      <c r="F1" s="89"/>
    </row>
    <row r="2" spans="1:8" s="6" customFormat="1" ht="54.75" customHeight="1" x14ac:dyDescent="0.2">
      <c r="A2" s="59" t="s">
        <v>3</v>
      </c>
      <c r="B2" s="59" t="s">
        <v>2</v>
      </c>
      <c r="C2" s="60" t="s">
        <v>15</v>
      </c>
      <c r="D2" s="61" t="s">
        <v>4</v>
      </c>
      <c r="E2" s="59" t="s">
        <v>16</v>
      </c>
      <c r="F2" s="62" t="s">
        <v>1</v>
      </c>
    </row>
    <row r="3" spans="1:8" s="6" customFormat="1" ht="24.95" customHeight="1" x14ac:dyDescent="0.2">
      <c r="A3" s="90" t="s">
        <v>8</v>
      </c>
      <c r="B3" s="91"/>
      <c r="C3" s="91"/>
      <c r="D3" s="91"/>
      <c r="E3" s="91"/>
      <c r="F3" s="92"/>
    </row>
    <row r="4" spans="1:8" s="4" customFormat="1" ht="24.95" customHeight="1" x14ac:dyDescent="0.2">
      <c r="A4" s="19">
        <v>1</v>
      </c>
      <c r="B4" s="20" t="s">
        <v>10</v>
      </c>
      <c r="C4" s="21" t="s">
        <v>5</v>
      </c>
      <c r="D4" s="22">
        <v>1</v>
      </c>
      <c r="E4" s="22">
        <v>8500</v>
      </c>
      <c r="F4" s="63">
        <f>E4*D4</f>
        <v>8500</v>
      </c>
    </row>
    <row r="5" spans="1:8" s="4" customFormat="1" ht="30.95" customHeight="1" x14ac:dyDescent="0.2">
      <c r="A5" s="19">
        <v>2</v>
      </c>
      <c r="B5" s="20" t="s">
        <v>61</v>
      </c>
      <c r="C5" s="21" t="s">
        <v>9</v>
      </c>
      <c r="D5" s="23">
        <v>98</v>
      </c>
      <c r="E5" s="22">
        <v>245</v>
      </c>
      <c r="F5" s="63">
        <f>D5*E5</f>
        <v>24010</v>
      </c>
    </row>
    <row r="6" spans="1:8" s="4" customFormat="1" ht="29.25" customHeight="1" x14ac:dyDescent="0.2">
      <c r="A6" s="19">
        <v>3</v>
      </c>
      <c r="B6" s="20" t="s">
        <v>20</v>
      </c>
      <c r="C6" s="21" t="s">
        <v>9</v>
      </c>
      <c r="D6" s="22">
        <v>98</v>
      </c>
      <c r="E6" s="22">
        <v>110</v>
      </c>
      <c r="F6" s="63">
        <f>D6*E6</f>
        <v>10780</v>
      </c>
    </row>
    <row r="7" spans="1:8" s="16" customFormat="1" ht="29.25" customHeight="1" x14ac:dyDescent="0.2">
      <c r="A7" s="19">
        <v>4</v>
      </c>
      <c r="B7" s="20" t="s">
        <v>60</v>
      </c>
      <c r="C7" s="21" t="s">
        <v>5</v>
      </c>
      <c r="D7" s="22">
        <v>1</v>
      </c>
      <c r="E7" s="22">
        <v>425000</v>
      </c>
      <c r="F7" s="63">
        <f>D7*E7</f>
        <v>425000</v>
      </c>
    </row>
    <row r="8" spans="1:8" s="16" customFormat="1" ht="29.25" customHeight="1" x14ac:dyDescent="0.2">
      <c r="A8" s="24">
        <v>5</v>
      </c>
      <c r="B8" s="76" t="s">
        <v>64</v>
      </c>
      <c r="C8" s="21" t="s">
        <v>5</v>
      </c>
      <c r="D8" s="77">
        <v>1</v>
      </c>
      <c r="E8" s="22">
        <v>85000</v>
      </c>
      <c r="F8" s="63">
        <f>D8*E8</f>
        <v>85000</v>
      </c>
    </row>
    <row r="9" spans="1:8" s="7" customFormat="1" ht="24" customHeight="1" x14ac:dyDescent="0.2">
      <c r="A9" s="24"/>
      <c r="B9" s="25" t="s">
        <v>7</v>
      </c>
      <c r="C9" s="26"/>
      <c r="D9" s="27"/>
      <c r="E9" s="27"/>
      <c r="F9" s="64">
        <f>SUM(F4:F7)</f>
        <v>468290</v>
      </c>
    </row>
    <row r="10" spans="1:8" s="7" customFormat="1" ht="24.95" customHeight="1" x14ac:dyDescent="0.2">
      <c r="A10" s="93" t="s">
        <v>58</v>
      </c>
      <c r="B10" s="94"/>
      <c r="C10" s="94"/>
      <c r="D10" s="94"/>
      <c r="E10" s="94"/>
      <c r="F10" s="95"/>
    </row>
    <row r="11" spans="1:8" s="7" customFormat="1" ht="35.1" customHeight="1" x14ac:dyDescent="0.2">
      <c r="A11" s="19">
        <v>6</v>
      </c>
      <c r="B11" s="20" t="s">
        <v>59</v>
      </c>
      <c r="C11" s="21" t="s">
        <v>68</v>
      </c>
      <c r="D11" s="23">
        <v>60</v>
      </c>
      <c r="E11" s="22">
        <v>6650</v>
      </c>
      <c r="F11" s="65">
        <f>D11*E11</f>
        <v>399000</v>
      </c>
    </row>
    <row r="12" spans="1:8" s="7" customFormat="1" ht="24.95" customHeight="1" x14ac:dyDescent="0.2">
      <c r="A12" s="24"/>
      <c r="B12" s="25" t="s">
        <v>7</v>
      </c>
      <c r="C12" s="26"/>
      <c r="D12" s="27"/>
      <c r="E12" s="27"/>
      <c r="F12" s="64">
        <f>SUM(F11:F11)</f>
        <v>399000</v>
      </c>
    </row>
    <row r="13" spans="1:8" s="4" customFormat="1" ht="28.5" customHeight="1" x14ac:dyDescent="0.2">
      <c r="A13" s="107" t="s">
        <v>25</v>
      </c>
      <c r="B13" s="108"/>
      <c r="C13" s="108"/>
      <c r="D13" s="108"/>
      <c r="E13" s="108"/>
      <c r="F13" s="109"/>
    </row>
    <row r="14" spans="1:8" s="4" customFormat="1" ht="24.95" customHeight="1" x14ac:dyDescent="0.2">
      <c r="A14" s="19">
        <v>7</v>
      </c>
      <c r="B14" s="28" t="s">
        <v>11</v>
      </c>
      <c r="C14" s="32" t="s">
        <v>9</v>
      </c>
      <c r="D14" s="19">
        <v>13.01</v>
      </c>
      <c r="E14" s="30">
        <v>45</v>
      </c>
      <c r="F14" s="66">
        <f>D14*E14</f>
        <v>585.45000000000005</v>
      </c>
      <c r="G14" s="18"/>
    </row>
    <row r="15" spans="1:8" s="4" customFormat="1" ht="24.95" customHeight="1" x14ac:dyDescent="0.2">
      <c r="A15" s="19">
        <v>8</v>
      </c>
      <c r="B15" s="28" t="s">
        <v>17</v>
      </c>
      <c r="C15" s="32" t="s">
        <v>6</v>
      </c>
      <c r="D15" s="19">
        <v>1</v>
      </c>
      <c r="E15" s="33">
        <v>3500</v>
      </c>
      <c r="F15" s="66">
        <f>D15*E15</f>
        <v>3500</v>
      </c>
      <c r="G15" s="18"/>
      <c r="H15" s="18"/>
    </row>
    <row r="16" spans="1:8" s="4" customFormat="1" ht="24.95" customHeight="1" x14ac:dyDescent="0.2">
      <c r="A16" s="19">
        <v>9</v>
      </c>
      <c r="B16" s="31" t="s">
        <v>18</v>
      </c>
      <c r="C16" s="29" t="s">
        <v>6</v>
      </c>
      <c r="D16" s="19">
        <v>1</v>
      </c>
      <c r="E16" s="34">
        <v>1200</v>
      </c>
      <c r="F16" s="67">
        <f>D16*E16</f>
        <v>1200</v>
      </c>
      <c r="G16" s="18"/>
      <c r="H16" s="18"/>
    </row>
    <row r="17" spans="1:9" s="4" customFormat="1" ht="24.95" customHeight="1" x14ac:dyDescent="0.2">
      <c r="A17" s="19">
        <v>10</v>
      </c>
      <c r="B17" s="31" t="s">
        <v>56</v>
      </c>
      <c r="C17" s="29" t="s">
        <v>5</v>
      </c>
      <c r="D17" s="35">
        <v>33</v>
      </c>
      <c r="E17" s="34">
        <v>1200</v>
      </c>
      <c r="F17" s="67">
        <f>D17*E17</f>
        <v>39600</v>
      </c>
    </row>
    <row r="18" spans="1:9" s="7" customFormat="1" ht="24.95" customHeight="1" x14ac:dyDescent="0.2">
      <c r="A18" s="24"/>
      <c r="B18" s="25" t="s">
        <v>7</v>
      </c>
      <c r="C18" s="26"/>
      <c r="D18" s="27"/>
      <c r="E18" s="27"/>
      <c r="F18" s="64">
        <f>SUM(F14:F17)</f>
        <v>44885.45</v>
      </c>
      <c r="I18" s="17"/>
    </row>
    <row r="19" spans="1:9" s="7" customFormat="1" ht="24.95" customHeight="1" x14ac:dyDescent="0.2">
      <c r="A19" s="96" t="s">
        <v>26</v>
      </c>
      <c r="B19" s="97"/>
      <c r="C19" s="97"/>
      <c r="D19" s="97"/>
      <c r="E19" s="97"/>
      <c r="F19" s="98"/>
    </row>
    <row r="20" spans="1:9" s="15" customFormat="1" ht="27.75" customHeight="1" x14ac:dyDescent="0.2">
      <c r="A20" s="19">
        <v>11</v>
      </c>
      <c r="B20" s="28" t="s">
        <v>65</v>
      </c>
      <c r="C20" s="29" t="s">
        <v>9</v>
      </c>
      <c r="D20" s="30">
        <v>70</v>
      </c>
      <c r="E20" s="19">
        <v>1750</v>
      </c>
      <c r="F20" s="67">
        <f>D20*E20</f>
        <v>122500</v>
      </c>
    </row>
    <row r="21" spans="1:9" s="15" customFormat="1" ht="27.75" customHeight="1" x14ac:dyDescent="0.2">
      <c r="A21" s="19">
        <v>12</v>
      </c>
      <c r="B21" s="28" t="s">
        <v>66</v>
      </c>
      <c r="C21" s="29" t="s">
        <v>5</v>
      </c>
      <c r="D21" s="30">
        <v>1</v>
      </c>
      <c r="E21" s="19">
        <v>25000</v>
      </c>
      <c r="F21" s="67">
        <f>D21*E21</f>
        <v>25000</v>
      </c>
    </row>
    <row r="22" spans="1:9" s="15" customFormat="1" ht="27.75" customHeight="1" x14ac:dyDescent="0.2">
      <c r="A22" s="19"/>
      <c r="B22" s="25" t="s">
        <v>7</v>
      </c>
      <c r="C22" s="86"/>
      <c r="D22" s="87"/>
      <c r="E22" s="88"/>
      <c r="F22" s="64">
        <f>SUM(F20:F21)</f>
        <v>147500</v>
      </c>
    </row>
    <row r="23" spans="1:9" s="7" customFormat="1" ht="24.95" customHeight="1" x14ac:dyDescent="0.2">
      <c r="A23" s="83" t="s">
        <v>54</v>
      </c>
      <c r="B23" s="84"/>
      <c r="C23" s="84"/>
      <c r="D23" s="84"/>
      <c r="E23" s="84"/>
      <c r="F23" s="85"/>
    </row>
    <row r="24" spans="1:9" s="15" customFormat="1" ht="27.75" customHeight="1" x14ac:dyDescent="0.2">
      <c r="A24" s="19">
        <v>13</v>
      </c>
      <c r="B24" s="28" t="s">
        <v>62</v>
      </c>
      <c r="C24" s="29" t="s">
        <v>5</v>
      </c>
      <c r="D24" s="30">
        <v>1</v>
      </c>
      <c r="E24" s="19">
        <v>70000</v>
      </c>
      <c r="F24" s="67">
        <v>70000</v>
      </c>
    </row>
    <row r="25" spans="1:9" s="15" customFormat="1" ht="27.75" customHeight="1" x14ac:dyDescent="0.2">
      <c r="A25" s="19"/>
      <c r="B25" s="25" t="s">
        <v>7</v>
      </c>
      <c r="C25" s="86"/>
      <c r="D25" s="87"/>
      <c r="E25" s="88"/>
      <c r="F25" s="64">
        <v>70000</v>
      </c>
    </row>
    <row r="26" spans="1:9" s="7" customFormat="1" ht="24.95" customHeight="1" x14ac:dyDescent="0.2">
      <c r="A26" s="110" t="s">
        <v>55</v>
      </c>
      <c r="B26" s="111"/>
      <c r="C26" s="111"/>
      <c r="D26" s="111"/>
      <c r="E26" s="111"/>
      <c r="F26" s="112"/>
    </row>
    <row r="27" spans="1:9" s="7" customFormat="1" ht="24.95" customHeight="1" x14ac:dyDescent="0.2">
      <c r="A27" s="19">
        <v>14</v>
      </c>
      <c r="B27" s="36" t="s">
        <v>63</v>
      </c>
      <c r="C27" s="37" t="s">
        <v>0</v>
      </c>
      <c r="D27" s="38">
        <v>6</v>
      </c>
      <c r="E27" s="39">
        <v>15000</v>
      </c>
      <c r="F27" s="68">
        <f>D27*E27</f>
        <v>90000</v>
      </c>
    </row>
    <row r="28" spans="1:9" s="7" customFormat="1" ht="24.95" customHeight="1" x14ac:dyDescent="0.2">
      <c r="A28" s="19">
        <v>15</v>
      </c>
      <c r="B28" s="40" t="s">
        <v>57</v>
      </c>
      <c r="C28" s="37" t="s">
        <v>12</v>
      </c>
      <c r="D28" s="38">
        <v>20</v>
      </c>
      <c r="E28" s="39">
        <v>2500</v>
      </c>
      <c r="F28" s="68">
        <f>D28*E28</f>
        <v>50000</v>
      </c>
    </row>
    <row r="29" spans="1:9" s="7" customFormat="1" ht="24.95" customHeight="1" x14ac:dyDescent="0.2">
      <c r="A29" s="19">
        <v>16</v>
      </c>
      <c r="B29" s="40" t="s">
        <v>19</v>
      </c>
      <c r="C29" s="81" t="s">
        <v>0</v>
      </c>
      <c r="D29" s="80">
        <v>6</v>
      </c>
      <c r="E29" s="41">
        <v>270</v>
      </c>
      <c r="F29" s="68">
        <f>D29*E29</f>
        <v>1620</v>
      </c>
    </row>
    <row r="30" spans="1:9" s="7" customFormat="1" ht="24.95" customHeight="1" x14ac:dyDescent="0.2">
      <c r="A30" s="19">
        <v>17</v>
      </c>
      <c r="B30" s="78" t="s">
        <v>67</v>
      </c>
      <c r="C30" s="82" t="s">
        <v>12</v>
      </c>
      <c r="D30" s="53">
        <v>40</v>
      </c>
      <c r="E30" s="79">
        <v>90</v>
      </c>
      <c r="F30" s="68">
        <f>D30*E30</f>
        <v>3600</v>
      </c>
    </row>
    <row r="31" spans="1:9" s="7" customFormat="1" ht="30" customHeight="1" x14ac:dyDescent="0.2">
      <c r="A31" s="19"/>
      <c r="B31" s="25" t="s">
        <v>7</v>
      </c>
      <c r="C31" s="26"/>
      <c r="D31" s="27"/>
      <c r="E31" s="27"/>
      <c r="F31" s="64">
        <f>SUM(F27:F30)</f>
        <v>145220</v>
      </c>
    </row>
    <row r="32" spans="1:9" s="4" customFormat="1" ht="24.95" customHeight="1" x14ac:dyDescent="0.2">
      <c r="A32" s="104" t="s">
        <v>23</v>
      </c>
      <c r="B32" s="105"/>
      <c r="C32" s="105"/>
      <c r="D32" s="105"/>
      <c r="E32" s="105"/>
      <c r="F32" s="106"/>
    </row>
    <row r="33" spans="1:6" customFormat="1" ht="24.95" customHeight="1" x14ac:dyDescent="0.2">
      <c r="A33" s="42">
        <v>18</v>
      </c>
      <c r="B33" s="43" t="s">
        <v>27</v>
      </c>
      <c r="C33" s="29" t="s">
        <v>5</v>
      </c>
      <c r="D33" s="44">
        <v>4</v>
      </c>
      <c r="E33" s="45">
        <v>35000</v>
      </c>
      <c r="F33" s="69">
        <f>E33*D33</f>
        <v>140000</v>
      </c>
    </row>
    <row r="34" spans="1:6" customFormat="1" ht="24.95" customHeight="1" x14ac:dyDescent="0.2">
      <c r="A34" s="42">
        <v>19</v>
      </c>
      <c r="B34" s="43" t="s">
        <v>28</v>
      </c>
      <c r="C34" s="29" t="s">
        <v>5</v>
      </c>
      <c r="D34" s="44">
        <v>3</v>
      </c>
      <c r="E34" s="45">
        <v>22500</v>
      </c>
      <c r="F34" s="69">
        <f>E34*D34</f>
        <v>67500</v>
      </c>
    </row>
    <row r="35" spans="1:6" customFormat="1" ht="27.95" customHeight="1" x14ac:dyDescent="0.2">
      <c r="A35" s="42">
        <v>20</v>
      </c>
      <c r="B35" s="43" t="s">
        <v>29</v>
      </c>
      <c r="C35" s="29" t="s">
        <v>5</v>
      </c>
      <c r="D35" s="44">
        <v>4</v>
      </c>
      <c r="E35" s="46">
        <v>16500</v>
      </c>
      <c r="F35" s="69">
        <f t="shared" ref="F35:F52" si="0">E35*D35</f>
        <v>66000</v>
      </c>
    </row>
    <row r="36" spans="1:6" customFormat="1" ht="24.95" customHeight="1" x14ac:dyDescent="0.2">
      <c r="A36" s="42">
        <v>21</v>
      </c>
      <c r="B36" s="43" t="s">
        <v>30</v>
      </c>
      <c r="C36" s="29" t="s">
        <v>5</v>
      </c>
      <c r="D36" s="44">
        <v>4</v>
      </c>
      <c r="E36" s="46">
        <v>33800</v>
      </c>
      <c r="F36" s="69">
        <f t="shared" si="0"/>
        <v>135200</v>
      </c>
    </row>
    <row r="37" spans="1:6" s="4" customFormat="1" ht="24.95" customHeight="1" x14ac:dyDescent="0.2">
      <c r="A37" s="42">
        <v>22</v>
      </c>
      <c r="B37" s="43" t="s">
        <v>31</v>
      </c>
      <c r="C37" s="29" t="s">
        <v>5</v>
      </c>
      <c r="D37" s="44">
        <v>2</v>
      </c>
      <c r="E37" s="46">
        <v>13500</v>
      </c>
      <c r="F37" s="69">
        <f t="shared" si="0"/>
        <v>27000</v>
      </c>
    </row>
    <row r="38" spans="1:6" s="4" customFormat="1" ht="24.95" customHeight="1" x14ac:dyDescent="0.2">
      <c r="A38" s="42">
        <v>23</v>
      </c>
      <c r="B38" s="43" t="s">
        <v>32</v>
      </c>
      <c r="C38" s="29" t="s">
        <v>5</v>
      </c>
      <c r="D38" s="44">
        <v>80</v>
      </c>
      <c r="E38" s="46">
        <v>450</v>
      </c>
      <c r="F38" s="69">
        <f t="shared" si="0"/>
        <v>36000</v>
      </c>
    </row>
    <row r="39" spans="1:6" s="4" customFormat="1" ht="24.95" customHeight="1" x14ac:dyDescent="0.2">
      <c r="A39" s="42">
        <v>24</v>
      </c>
      <c r="B39" s="43" t="s">
        <v>21</v>
      </c>
      <c r="C39" s="29" t="s">
        <v>5</v>
      </c>
      <c r="D39" s="44">
        <v>85</v>
      </c>
      <c r="E39" s="46">
        <v>500</v>
      </c>
      <c r="F39" s="69">
        <f t="shared" si="0"/>
        <v>42500</v>
      </c>
    </row>
    <row r="40" spans="1:6" s="4" customFormat="1" ht="24.95" customHeight="1" x14ac:dyDescent="0.2">
      <c r="A40" s="42">
        <v>25</v>
      </c>
      <c r="B40" s="43" t="s">
        <v>22</v>
      </c>
      <c r="C40" s="29" t="s">
        <v>5</v>
      </c>
      <c r="D40" s="44">
        <v>70</v>
      </c>
      <c r="E40" s="46">
        <v>450</v>
      </c>
      <c r="F40" s="69">
        <f t="shared" si="0"/>
        <v>31500</v>
      </c>
    </row>
    <row r="41" spans="1:6" s="4" customFormat="1" ht="24.95" customHeight="1" x14ac:dyDescent="0.2">
      <c r="A41" s="42">
        <v>26</v>
      </c>
      <c r="B41" s="43" t="s">
        <v>33</v>
      </c>
      <c r="C41" s="29" t="s">
        <v>5</v>
      </c>
      <c r="D41" s="44">
        <v>45</v>
      </c>
      <c r="E41" s="47">
        <v>600</v>
      </c>
      <c r="F41" s="69">
        <f t="shared" si="0"/>
        <v>27000</v>
      </c>
    </row>
    <row r="42" spans="1:6" s="4" customFormat="1" ht="24.95" customHeight="1" x14ac:dyDescent="0.2">
      <c r="A42" s="42">
        <v>27</v>
      </c>
      <c r="B42" s="43" t="s">
        <v>34</v>
      </c>
      <c r="C42" s="29" t="s">
        <v>5</v>
      </c>
      <c r="D42" s="44">
        <v>45</v>
      </c>
      <c r="E42" s="46">
        <v>600</v>
      </c>
      <c r="F42" s="69">
        <f t="shared" si="0"/>
        <v>27000</v>
      </c>
    </row>
    <row r="43" spans="1:6" s="4" customFormat="1" ht="24.95" customHeight="1" x14ac:dyDescent="0.2">
      <c r="A43" s="42">
        <v>28</v>
      </c>
      <c r="B43" s="43" t="s">
        <v>35</v>
      </c>
      <c r="C43" s="29" t="s">
        <v>5</v>
      </c>
      <c r="D43" s="44">
        <v>40</v>
      </c>
      <c r="E43" s="47">
        <v>600</v>
      </c>
      <c r="F43" s="69">
        <f t="shared" si="0"/>
        <v>24000</v>
      </c>
    </row>
    <row r="44" spans="1:6" s="4" customFormat="1" ht="24.95" customHeight="1" x14ac:dyDescent="0.2">
      <c r="A44" s="42">
        <v>29</v>
      </c>
      <c r="B44" s="43" t="s">
        <v>36</v>
      </c>
      <c r="C44" s="29" t="s">
        <v>5</v>
      </c>
      <c r="D44" s="44">
        <v>15</v>
      </c>
      <c r="E44" s="47">
        <v>850</v>
      </c>
      <c r="F44" s="69">
        <f t="shared" si="0"/>
        <v>12750</v>
      </c>
    </row>
    <row r="45" spans="1:6" s="4" customFormat="1" ht="24.95" customHeight="1" x14ac:dyDescent="0.2">
      <c r="A45" s="42">
        <v>30</v>
      </c>
      <c r="B45" s="48" t="s">
        <v>37</v>
      </c>
      <c r="C45" s="29" t="s">
        <v>5</v>
      </c>
      <c r="D45" s="44">
        <v>35</v>
      </c>
      <c r="E45" s="46">
        <v>450</v>
      </c>
      <c r="F45" s="69">
        <f t="shared" si="0"/>
        <v>15750</v>
      </c>
    </row>
    <row r="46" spans="1:6" s="7" customFormat="1" ht="24.95" customHeight="1" x14ac:dyDescent="0.2">
      <c r="A46" s="42">
        <v>31</v>
      </c>
      <c r="B46" s="48" t="s">
        <v>38</v>
      </c>
      <c r="C46" s="29" t="s">
        <v>5</v>
      </c>
      <c r="D46" s="44">
        <v>30</v>
      </c>
      <c r="E46" s="46">
        <v>450</v>
      </c>
      <c r="F46" s="69">
        <f t="shared" si="0"/>
        <v>13500</v>
      </c>
    </row>
    <row r="47" spans="1:6" s="8" customFormat="1" ht="24.95" customHeight="1" x14ac:dyDescent="0.2">
      <c r="A47" s="42">
        <v>32</v>
      </c>
      <c r="B47" s="48" t="s">
        <v>39</v>
      </c>
      <c r="C47" s="29" t="s">
        <v>5</v>
      </c>
      <c r="D47" s="44">
        <v>40</v>
      </c>
      <c r="E47" s="47">
        <v>450</v>
      </c>
      <c r="F47" s="69">
        <f t="shared" si="0"/>
        <v>18000</v>
      </c>
    </row>
    <row r="48" spans="1:6" ht="24.95" customHeight="1" x14ac:dyDescent="0.2">
      <c r="A48" s="42">
        <v>33</v>
      </c>
      <c r="B48" s="48" t="s">
        <v>40</v>
      </c>
      <c r="C48" s="29" t="s">
        <v>5</v>
      </c>
      <c r="D48" s="44">
        <v>35</v>
      </c>
      <c r="E48" s="46">
        <v>550</v>
      </c>
      <c r="F48" s="69">
        <f t="shared" si="0"/>
        <v>19250</v>
      </c>
    </row>
    <row r="49" spans="1:6" ht="24.95" customHeight="1" x14ac:dyDescent="0.2">
      <c r="A49" s="42">
        <v>34</v>
      </c>
      <c r="B49" s="49" t="s">
        <v>41</v>
      </c>
      <c r="C49" s="29" t="s">
        <v>5</v>
      </c>
      <c r="D49" s="44">
        <v>60</v>
      </c>
      <c r="E49" s="47">
        <v>500</v>
      </c>
      <c r="F49" s="69">
        <f t="shared" si="0"/>
        <v>30000</v>
      </c>
    </row>
    <row r="50" spans="1:6" ht="24.95" customHeight="1" x14ac:dyDescent="0.2">
      <c r="A50" s="42">
        <v>35</v>
      </c>
      <c r="B50" s="48" t="s">
        <v>42</v>
      </c>
      <c r="C50" s="29" t="s">
        <v>5</v>
      </c>
      <c r="D50" s="44">
        <v>26</v>
      </c>
      <c r="E50" s="47">
        <v>450</v>
      </c>
      <c r="F50" s="69">
        <f t="shared" si="0"/>
        <v>11700</v>
      </c>
    </row>
    <row r="51" spans="1:6" ht="24.95" customHeight="1" x14ac:dyDescent="0.2">
      <c r="A51" s="42">
        <v>36</v>
      </c>
      <c r="B51" s="48" t="s">
        <v>43</v>
      </c>
      <c r="C51" s="29" t="s">
        <v>5</v>
      </c>
      <c r="D51" s="44">
        <v>25</v>
      </c>
      <c r="E51" s="47">
        <v>450</v>
      </c>
      <c r="F51" s="69">
        <f t="shared" si="0"/>
        <v>11250</v>
      </c>
    </row>
    <row r="52" spans="1:6" ht="24.95" customHeight="1" x14ac:dyDescent="0.2">
      <c r="A52" s="42">
        <v>37</v>
      </c>
      <c r="B52" s="48" t="s">
        <v>44</v>
      </c>
      <c r="C52" s="29" t="s">
        <v>5</v>
      </c>
      <c r="D52" s="44">
        <v>25</v>
      </c>
      <c r="E52" s="46">
        <v>1100</v>
      </c>
      <c r="F52" s="69">
        <f t="shared" si="0"/>
        <v>27500</v>
      </c>
    </row>
    <row r="53" spans="1:6" ht="24.95" customHeight="1" x14ac:dyDescent="0.2">
      <c r="A53" s="42">
        <v>38</v>
      </c>
      <c r="B53" s="50" t="s">
        <v>45</v>
      </c>
      <c r="C53" s="29" t="s">
        <v>5</v>
      </c>
      <c r="D53" s="51">
        <v>25</v>
      </c>
      <c r="E53" s="52">
        <v>450</v>
      </c>
      <c r="F53" s="70">
        <f>E53*D53</f>
        <v>11250</v>
      </c>
    </row>
    <row r="54" spans="1:6" ht="24.95" customHeight="1" x14ac:dyDescent="0.2">
      <c r="A54" s="42">
        <v>39</v>
      </c>
      <c r="B54" s="54" t="s">
        <v>46</v>
      </c>
      <c r="C54" s="29" t="s">
        <v>5</v>
      </c>
      <c r="D54" s="51">
        <v>25</v>
      </c>
      <c r="E54" s="51">
        <v>450</v>
      </c>
      <c r="F54" s="70">
        <f>D54*E54</f>
        <v>11250</v>
      </c>
    </row>
    <row r="55" spans="1:6" ht="24.95" customHeight="1" x14ac:dyDescent="0.2">
      <c r="A55" s="42">
        <v>40</v>
      </c>
      <c r="B55" s="48" t="s">
        <v>47</v>
      </c>
      <c r="C55" s="29" t="s">
        <v>5</v>
      </c>
      <c r="D55" s="44">
        <v>40</v>
      </c>
      <c r="E55" s="46">
        <v>450</v>
      </c>
      <c r="F55" s="69">
        <f>E55*D55</f>
        <v>18000</v>
      </c>
    </row>
    <row r="56" spans="1:6" s="7" customFormat="1" ht="24.95" customHeight="1" x14ac:dyDescent="0.2">
      <c r="A56" s="55"/>
      <c r="B56" s="56" t="s">
        <v>7</v>
      </c>
      <c r="C56" s="57"/>
      <c r="D56" s="58"/>
      <c r="E56" s="58"/>
      <c r="F56" s="71">
        <f>SUM(F33:F55)</f>
        <v>823900</v>
      </c>
    </row>
    <row r="57" spans="1:6" s="4" customFormat="1" ht="24.95" customHeight="1" x14ac:dyDescent="0.2">
      <c r="A57" s="93" t="s">
        <v>24</v>
      </c>
      <c r="B57" s="102"/>
      <c r="C57" s="102"/>
      <c r="D57" s="102"/>
      <c r="E57" s="102"/>
      <c r="F57" s="103"/>
    </row>
    <row r="58" spans="1:6" s="8" customFormat="1" ht="24.95" customHeight="1" x14ac:dyDescent="0.2">
      <c r="A58" s="42">
        <v>41</v>
      </c>
      <c r="B58" s="43" t="s">
        <v>48</v>
      </c>
      <c r="C58" s="51" t="s">
        <v>0</v>
      </c>
      <c r="D58" s="44">
        <v>1</v>
      </c>
      <c r="E58" s="47">
        <v>100000</v>
      </c>
      <c r="F58" s="69">
        <f t="shared" ref="F58:F63" si="1">E58*D58</f>
        <v>100000</v>
      </c>
    </row>
    <row r="59" spans="1:6" s="8" customFormat="1" ht="24.95" customHeight="1" x14ac:dyDescent="0.2">
      <c r="A59" s="42">
        <v>42</v>
      </c>
      <c r="B59" s="43" t="s">
        <v>49</v>
      </c>
      <c r="C59" s="51" t="s">
        <v>0</v>
      </c>
      <c r="D59" s="44">
        <v>3</v>
      </c>
      <c r="E59" s="47">
        <v>12000</v>
      </c>
      <c r="F59" s="69">
        <f t="shared" si="1"/>
        <v>36000</v>
      </c>
    </row>
    <row r="60" spans="1:6" s="8" customFormat="1" ht="24.95" customHeight="1" x14ac:dyDescent="0.2">
      <c r="A60" s="42">
        <v>43</v>
      </c>
      <c r="B60" s="43" t="s">
        <v>50</v>
      </c>
      <c r="C60" s="51" t="s">
        <v>0</v>
      </c>
      <c r="D60" s="44">
        <v>5</v>
      </c>
      <c r="E60" s="47">
        <v>6000</v>
      </c>
      <c r="F60" s="69">
        <f t="shared" si="1"/>
        <v>30000</v>
      </c>
    </row>
    <row r="61" spans="1:6" s="8" customFormat="1" ht="24.95" customHeight="1" x14ac:dyDescent="0.2">
      <c r="A61" s="42">
        <v>44</v>
      </c>
      <c r="B61" s="43" t="s">
        <v>51</v>
      </c>
      <c r="C61" s="51" t="s">
        <v>13</v>
      </c>
      <c r="D61" s="44">
        <v>8</v>
      </c>
      <c r="E61" s="47">
        <v>4000</v>
      </c>
      <c r="F61" s="69">
        <f t="shared" si="1"/>
        <v>32000</v>
      </c>
    </row>
    <row r="62" spans="1:6" ht="24.95" customHeight="1" x14ac:dyDescent="0.2">
      <c r="A62" s="42">
        <v>45</v>
      </c>
      <c r="B62" s="43" t="s">
        <v>52</v>
      </c>
      <c r="C62" s="51" t="s">
        <v>13</v>
      </c>
      <c r="D62" s="44">
        <v>6</v>
      </c>
      <c r="E62" s="46">
        <v>2500</v>
      </c>
      <c r="F62" s="69">
        <f t="shared" si="1"/>
        <v>15000</v>
      </c>
    </row>
    <row r="63" spans="1:6" ht="24.95" customHeight="1" x14ac:dyDescent="0.2">
      <c r="A63" s="42">
        <v>46</v>
      </c>
      <c r="B63" s="43" t="s">
        <v>53</v>
      </c>
      <c r="C63" s="51" t="s">
        <v>13</v>
      </c>
      <c r="D63" s="44">
        <v>14</v>
      </c>
      <c r="E63" s="46">
        <v>500</v>
      </c>
      <c r="F63" s="72">
        <f t="shared" si="1"/>
        <v>7000</v>
      </c>
    </row>
    <row r="64" spans="1:6" s="7" customFormat="1" ht="24.95" customHeight="1" thickBot="1" x14ac:dyDescent="0.25">
      <c r="A64" s="55"/>
      <c r="B64" s="56" t="s">
        <v>7</v>
      </c>
      <c r="C64" s="57"/>
      <c r="D64" s="58"/>
      <c r="E64" s="58"/>
      <c r="F64" s="71">
        <f>F58+F59+F60+F61+F62+F63</f>
        <v>220000</v>
      </c>
    </row>
    <row r="65" spans="1:6" s="7" customFormat="1" ht="42.75" customHeight="1" thickBot="1" x14ac:dyDescent="0.25">
      <c r="A65" s="99" t="s">
        <v>14</v>
      </c>
      <c r="B65" s="100"/>
      <c r="C65" s="100"/>
      <c r="D65" s="100"/>
      <c r="E65" s="101"/>
      <c r="F65" s="73">
        <f>F64+F56+F31+F25+F22+F18+F12+F9</f>
        <v>2318795.4500000002</v>
      </c>
    </row>
    <row r="66" spans="1:6" ht="14.25" x14ac:dyDescent="0.2">
      <c r="A66" s="10"/>
      <c r="B66" s="11"/>
      <c r="C66" s="12"/>
      <c r="D66" s="13"/>
      <c r="E66" s="14"/>
      <c r="F66" s="74"/>
    </row>
    <row r="67" spans="1:6" ht="14.25" x14ac:dyDescent="0.2">
      <c r="A67" s="10"/>
      <c r="B67" s="11"/>
      <c r="C67" s="12"/>
      <c r="D67" s="13"/>
      <c r="E67" s="14"/>
      <c r="F67" s="74"/>
    </row>
  </sheetData>
  <sheetProtection selectLockedCells="1" selectUnlockedCells="1"/>
  <mergeCells count="12">
    <mergeCell ref="A65:E65"/>
    <mergeCell ref="A57:F57"/>
    <mergeCell ref="A32:F32"/>
    <mergeCell ref="A13:F13"/>
    <mergeCell ref="A26:F26"/>
    <mergeCell ref="A23:F23"/>
    <mergeCell ref="C25:E25"/>
    <mergeCell ref="A1:F1"/>
    <mergeCell ref="A3:F3"/>
    <mergeCell ref="A10:F10"/>
    <mergeCell ref="A19:F19"/>
    <mergeCell ref="C22:E22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благоустройство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RePack by Diakov</cp:lastModifiedBy>
  <cp:lastPrinted>2020-12-09T10:59:28Z</cp:lastPrinted>
  <dcterms:created xsi:type="dcterms:W3CDTF">2012-09-09T20:03:32Z</dcterms:created>
  <dcterms:modified xsi:type="dcterms:W3CDTF">2023-02-13T11:53:59Z</dcterms:modified>
</cp:coreProperties>
</file>