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rinastarostina/Desktop/Бабье лето/Презентация/"/>
    </mc:Choice>
  </mc:AlternateContent>
  <xr:revisionPtr revIDLastSave="0" documentId="13_ncr:1_{E502C22F-788C-AD46-AF87-623982209226}" xr6:coauthVersionLast="47" xr6:coauthVersionMax="47" xr10:uidLastSave="{00000000-0000-0000-0000-000000000000}"/>
  <bookViews>
    <workbookView xWindow="5680" yWindow="540" windowWidth="32480" windowHeight="24460" xr2:uid="{2B87DBFA-76D1-4544-A8EF-E2D49E3BF724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9" i="1" l="1"/>
  <c r="C59" i="1"/>
  <c r="F51" i="1" l="1"/>
  <c r="F52" i="1"/>
  <c r="F53" i="1"/>
  <c r="F54" i="1"/>
  <c r="F55" i="1"/>
  <c r="F50" i="1"/>
  <c r="F49" i="1"/>
  <c r="F56" i="1" s="1"/>
  <c r="F39" i="1"/>
  <c r="F46" i="1"/>
  <c r="F42" i="1"/>
  <c r="F43" i="1"/>
  <c r="F44" i="1"/>
  <c r="F45" i="1"/>
  <c r="F35" i="1"/>
  <c r="F36" i="1"/>
  <c r="F37" i="1"/>
  <c r="F38" i="1"/>
  <c r="F34" i="1"/>
  <c r="F47" i="1" l="1"/>
  <c r="F40" i="1"/>
  <c r="F30" i="1" l="1"/>
  <c r="F27" i="1"/>
  <c r="F14" i="1"/>
  <c r="F15" i="1"/>
  <c r="F16" i="1"/>
  <c r="F17" i="1"/>
  <c r="F18" i="1"/>
  <c r="F19" i="1"/>
  <c r="F20" i="1"/>
  <c r="F21" i="1"/>
  <c r="F22" i="1"/>
  <c r="F23" i="1"/>
  <c r="F24" i="1"/>
  <c r="F25" i="1"/>
  <c r="F13" i="1"/>
  <c r="F29" i="1"/>
  <c r="F28" i="1"/>
  <c r="F26" i="1"/>
  <c r="F8" i="1"/>
  <c r="F9" i="1"/>
  <c r="F10" i="1"/>
  <c r="F11" i="1"/>
  <c r="F12" i="1"/>
  <c r="F5" i="1"/>
  <c r="F6" i="1"/>
  <c r="F7" i="1"/>
  <c r="F31" i="1" l="1"/>
</calcChain>
</file>

<file path=xl/sharedStrings.xml><?xml version="1.0" encoding="utf-8"?>
<sst xmlns="http://schemas.openxmlformats.org/spreadsheetml/2006/main" count="107" uniqueCount="68">
  <si>
    <t>Пузыреплодник 'Lady in Red'</t>
  </si>
  <si>
    <t>Пузыреплодник 'Little Angel'</t>
  </si>
  <si>
    <t>Пузыреплодник 'Dart's Gold'</t>
  </si>
  <si>
    <t>Пузыреплодник 'Red Baron'</t>
  </si>
  <si>
    <t>Пузыреплодник 'Little Devil' /  'Tiny Wine'</t>
  </si>
  <si>
    <t>Пузыреплодник 'Amber Jubilee'</t>
  </si>
  <si>
    <t>Бархатцы тонколистные</t>
  </si>
  <si>
    <t>Наименование</t>
  </si>
  <si>
    <t>Количество</t>
  </si>
  <si>
    <t>Стоимость</t>
  </si>
  <si>
    <t>Просо прутьевидное `Squaw`</t>
  </si>
  <si>
    <t>Пенстемон `Rich Ruby`</t>
  </si>
  <si>
    <t>Ель обыкновенная / Пихта одноцветная</t>
  </si>
  <si>
    <t>Рябина обыкновенная</t>
  </si>
  <si>
    <t>Молиния голубая `Heidebraut`</t>
  </si>
  <si>
    <t>Роза 'Fancy Babylon Eyes'</t>
  </si>
  <si>
    <t>Гейхера `Caramel`*</t>
  </si>
  <si>
    <t>Гейхера `Melting Fire`*</t>
  </si>
  <si>
    <t>Георгина  'Красная шапочка' / 'Impression Fantastico'*</t>
  </si>
  <si>
    <t>Кореопсис `Sun Kiss`*</t>
  </si>
  <si>
    <t>Кореопсис `Sunray`*</t>
  </si>
  <si>
    <t>Котовник 'Purrsian Blue' / `Cat's Meow`*</t>
  </si>
  <si>
    <t>Кровохлебка  лекарственная `Red Sunset` / Red Thunder*</t>
  </si>
  <si>
    <t>Лилейник `Big Time Happy` / `Border Baby` / `Stella de Oro`*</t>
  </si>
  <si>
    <t>Подсолнечник Ring of Fire*</t>
  </si>
  <si>
    <t>Подсолнечник Moulin Rouge*</t>
  </si>
  <si>
    <t>*Или другой аналогичный сорт</t>
  </si>
  <si>
    <t>Луговик (щучка) извилистый (в матрице)</t>
  </si>
  <si>
    <t>Сеслерия голубая</t>
  </si>
  <si>
    <t>Луговик (щучка) извилистый</t>
  </si>
  <si>
    <t>Цена за ед.</t>
  </si>
  <si>
    <t>Ед. измерения</t>
  </si>
  <si>
    <t>шт.</t>
  </si>
  <si>
    <t>Растения</t>
  </si>
  <si>
    <t>№ п/п</t>
  </si>
  <si>
    <t>Малые формы</t>
  </si>
  <si>
    <t>"Волна" (ткань на каркасе)</t>
  </si>
  <si>
    <t>Зонт</t>
  </si>
  <si>
    <t>Подиум деревянный с мягким сиденьем</t>
  </si>
  <si>
    <t>Скамья</t>
  </si>
  <si>
    <t>Арт-объект "Колосья" (металл)</t>
  </si>
  <si>
    <t xml:space="preserve">шт. </t>
  </si>
  <si>
    <t>Предварительная смета к проекту "Волна последнего тепла"</t>
  </si>
  <si>
    <t>Материалы</t>
  </si>
  <si>
    <t>Щебень мелкий</t>
  </si>
  <si>
    <t>куб. м</t>
  </si>
  <si>
    <t>Геотекстиль</t>
  </si>
  <si>
    <t>кв. м</t>
  </si>
  <si>
    <t>Бодюр пластиковый</t>
  </si>
  <si>
    <t>уп.</t>
  </si>
  <si>
    <t>Мульча (кора хвойных)</t>
  </si>
  <si>
    <t>л.</t>
  </si>
  <si>
    <t>Светильник грунтовой</t>
  </si>
  <si>
    <t>Бетонная плитка (0,8 * 0,8)</t>
  </si>
  <si>
    <t>Работы</t>
  </si>
  <si>
    <t>Доставка/вывоз материалов и оборудования</t>
  </si>
  <si>
    <t>Устройство / демонтаж дорожки</t>
  </si>
  <si>
    <t>Монтаж / демонтаж "Волны"</t>
  </si>
  <si>
    <t>Монтаж / демонтаж подиума</t>
  </si>
  <si>
    <t>Монтаж / демонтаж остального оборудования</t>
  </si>
  <si>
    <t>Монтаж / демонтаж деревьев и кустарников</t>
  </si>
  <si>
    <t>Монтаж / демонтаж цветников</t>
  </si>
  <si>
    <t>Итого растения</t>
  </si>
  <si>
    <t>Итого малые формы</t>
  </si>
  <si>
    <t>Итого материалы</t>
  </si>
  <si>
    <t>Итого работы</t>
  </si>
  <si>
    <t>Общая стоимость реализации проекта</t>
  </si>
  <si>
    <t>Материалы и объекты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</si>
</sst>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\ _₽"/>
  </numFmts>
  <fonts count="5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 (Основной текст)"/>
      <charset val="204"/>
    </font>
    <font>
      <b/>
      <sz val="14"/>
      <color theme="1"/>
      <name val="Calibri"/>
      <family val="2"/>
      <scheme val="minor"/>
    </font>
    <font>
      <b/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slantDashDot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slantDashDot">
        <color auto="1"/>
      </right>
      <top style="thin">
        <color auto="1"/>
      </top>
      <bottom style="thin">
        <color auto="1"/>
      </bottom>
      <diagonal/>
    </border>
    <border>
      <left style="slantDashDot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slantDashDot">
        <color auto="1"/>
      </right>
      <top/>
      <bottom style="thin">
        <color auto="1"/>
      </bottom>
      <diagonal/>
    </border>
    <border>
      <left style="slantDashDot">
        <color auto="1"/>
      </left>
      <right style="thin">
        <color auto="1"/>
      </right>
      <top style="slantDashDot">
        <color auto="1"/>
      </top>
      <bottom style="slantDashDot">
        <color auto="1"/>
      </bottom>
      <diagonal/>
    </border>
    <border>
      <left style="thin">
        <color auto="1"/>
      </left>
      <right style="thin">
        <color auto="1"/>
      </right>
      <top style="slantDashDot">
        <color auto="1"/>
      </top>
      <bottom style="slantDashDot">
        <color auto="1"/>
      </bottom>
      <diagonal/>
    </border>
    <border>
      <left style="thin">
        <color auto="1"/>
      </left>
      <right style="slantDashDot">
        <color auto="1"/>
      </right>
      <top style="slantDashDot">
        <color auto="1"/>
      </top>
      <bottom style="slantDashDot">
        <color auto="1"/>
      </bottom>
      <diagonal/>
    </border>
    <border>
      <left style="slantDashDot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slantDashDot">
        <color auto="1"/>
      </right>
      <top style="thin">
        <color auto="1"/>
      </top>
      <bottom/>
      <diagonal/>
    </border>
    <border>
      <left style="slantDashDot">
        <color auto="1"/>
      </left>
      <right/>
      <top style="slantDashDot">
        <color auto="1"/>
      </top>
      <bottom style="slantDashDot">
        <color auto="1"/>
      </bottom>
      <diagonal/>
    </border>
    <border>
      <left/>
      <right/>
      <top style="slantDashDot">
        <color auto="1"/>
      </top>
      <bottom style="slantDashDot">
        <color auto="1"/>
      </bottom>
      <diagonal/>
    </border>
    <border>
      <left/>
      <right style="slantDashDot">
        <color auto="1"/>
      </right>
      <top style="slantDashDot">
        <color auto="1"/>
      </top>
      <bottom style="slantDashDot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slantDashDot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slantDashDot">
        <color auto="1"/>
      </bottom>
      <diagonal/>
    </border>
    <border>
      <left style="slantDashDot">
        <color auto="1"/>
      </left>
      <right style="thin">
        <color auto="1"/>
      </right>
      <top style="slantDashDot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slantDashDot">
        <color auto="1"/>
      </top>
      <bottom style="thin">
        <color auto="1"/>
      </bottom>
      <diagonal/>
    </border>
    <border>
      <left style="thin">
        <color auto="1"/>
      </left>
      <right style="slantDashDot">
        <color auto="1"/>
      </right>
      <top style="slantDashDot">
        <color auto="1"/>
      </top>
      <bottom style="thin">
        <color auto="1"/>
      </bottom>
      <diagonal/>
    </border>
    <border>
      <left style="slantDashDot">
        <color auto="1"/>
      </left>
      <right style="thin">
        <color auto="1"/>
      </right>
      <top style="thin">
        <color auto="1"/>
      </top>
      <bottom style="slantDashDot">
        <color auto="1"/>
      </bottom>
      <diagonal/>
    </border>
    <border>
      <left style="thin">
        <color auto="1"/>
      </left>
      <right style="slantDashDot">
        <color auto="1"/>
      </right>
      <top style="thin">
        <color auto="1"/>
      </top>
      <bottom style="slantDashDot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0" borderId="14" xfId="0" applyFont="1" applyBorder="1"/>
    <xf numFmtId="0" fontId="0" fillId="0" borderId="16" xfId="0" applyBorder="1"/>
    <xf numFmtId="0" fontId="0" fillId="0" borderId="16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7" xfId="0" applyFill="1" applyBorder="1"/>
    <xf numFmtId="0" fontId="0" fillId="0" borderId="17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9" xfId="0" applyBorder="1"/>
    <xf numFmtId="0" fontId="0" fillId="0" borderId="22" xfId="0" applyBorder="1"/>
    <xf numFmtId="165" fontId="3" fillId="0" borderId="20" xfId="0" applyNumberFormat="1" applyFont="1" applyBorder="1" applyAlignment="1">
      <alignment horizontal="center"/>
    </xf>
    <xf numFmtId="165" fontId="3" fillId="0" borderId="20" xfId="0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165" fontId="3" fillId="0" borderId="16" xfId="0" applyNumberFormat="1" applyFont="1" applyBorder="1" applyAlignment="1">
      <alignment horizontal="center"/>
    </xf>
    <xf numFmtId="165" fontId="3" fillId="0" borderId="16" xfId="0" applyNumberFormat="1" applyFont="1" applyBorder="1" applyAlignment="1">
      <alignment horizontal="center" vertical="center"/>
    </xf>
    <xf numFmtId="165" fontId="3" fillId="0" borderId="23" xfId="0" applyNumberFormat="1" applyFont="1" applyBorder="1" applyAlignment="1">
      <alignment horizontal="center" vertical="center"/>
    </xf>
    <xf numFmtId="165" fontId="0" fillId="0" borderId="6" xfId="0" applyNumberFormat="1" applyBorder="1"/>
    <xf numFmtId="165" fontId="0" fillId="0" borderId="3" xfId="0" applyNumberFormat="1" applyBorder="1"/>
    <xf numFmtId="165" fontId="0" fillId="0" borderId="12" xfId="0" applyNumberFormat="1" applyBorder="1"/>
    <xf numFmtId="165" fontId="3" fillId="0" borderId="15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3248F-F7C2-1746-9AA3-1D8E85E9BBEE}">
  <dimension ref="A2:L60"/>
  <sheetViews>
    <sheetView showGridLines="0" tabSelected="1" zoomScale="160" zoomScaleNormal="160" workbookViewId="0">
      <selection activeCell="I11" sqref="I11"/>
    </sheetView>
  </sheetViews>
  <sheetFormatPr baseColWidth="10" defaultRowHeight="16"/>
  <cols>
    <col min="1" max="1" width="6.33203125" customWidth="1"/>
    <col min="2" max="2" width="51.33203125" bestFit="1" customWidth="1"/>
    <col min="3" max="3" width="15.5" customWidth="1"/>
    <col min="9" max="9" width="41.6640625" customWidth="1"/>
    <col min="10" max="10" width="21.1640625" customWidth="1"/>
  </cols>
  <sheetData>
    <row r="2" spans="1:12" ht="39" customHeight="1" thickBot="1">
      <c r="A2" s="24" t="s">
        <v>42</v>
      </c>
      <c r="B2" s="24"/>
      <c r="C2" s="24"/>
      <c r="D2" s="24"/>
      <c r="E2" s="24"/>
      <c r="F2" s="24"/>
    </row>
    <row r="3" spans="1:12" ht="33" customHeight="1" thickBot="1">
      <c r="A3" s="21" t="s">
        <v>34</v>
      </c>
      <c r="B3" s="22" t="s">
        <v>7</v>
      </c>
      <c r="C3" s="22" t="s">
        <v>31</v>
      </c>
      <c r="D3" s="22" t="s">
        <v>8</v>
      </c>
      <c r="E3" s="22" t="s">
        <v>30</v>
      </c>
      <c r="F3" s="23" t="s">
        <v>9</v>
      </c>
    </row>
    <row r="4" spans="1:12" ht="17" thickBot="1">
      <c r="A4" s="18" t="s">
        <v>33</v>
      </c>
      <c r="B4" s="19"/>
      <c r="C4" s="19"/>
      <c r="D4" s="19"/>
      <c r="E4" s="19"/>
      <c r="F4" s="20"/>
    </row>
    <row r="5" spans="1:12">
      <c r="A5" s="15">
        <v>1</v>
      </c>
      <c r="B5" s="3" t="s">
        <v>12</v>
      </c>
      <c r="C5" s="4" t="s">
        <v>32</v>
      </c>
      <c r="D5" s="4">
        <v>6</v>
      </c>
      <c r="E5" s="3">
        <v>6000</v>
      </c>
      <c r="F5" s="36">
        <f>D5*E5</f>
        <v>36000</v>
      </c>
    </row>
    <row r="6" spans="1:12">
      <c r="A6" s="16">
        <v>2</v>
      </c>
      <c r="B6" s="1" t="s">
        <v>5</v>
      </c>
      <c r="C6" s="4" t="s">
        <v>32</v>
      </c>
      <c r="D6" s="2">
        <v>9</v>
      </c>
      <c r="E6" s="1">
        <v>3900</v>
      </c>
      <c r="F6" s="37">
        <f>D6*E6</f>
        <v>35100</v>
      </c>
    </row>
    <row r="7" spans="1:12">
      <c r="A7" s="16">
        <v>3</v>
      </c>
      <c r="B7" s="1" t="s">
        <v>2</v>
      </c>
      <c r="C7" s="4" t="s">
        <v>32</v>
      </c>
      <c r="D7" s="2">
        <v>7</v>
      </c>
      <c r="E7" s="1">
        <v>5700</v>
      </c>
      <c r="F7" s="37">
        <f>D7*E7</f>
        <v>39900</v>
      </c>
    </row>
    <row r="8" spans="1:12" ht="18">
      <c r="A8" s="16">
        <v>4</v>
      </c>
      <c r="B8" s="1" t="s">
        <v>0</v>
      </c>
      <c r="C8" s="4" t="s">
        <v>32</v>
      </c>
      <c r="D8" s="2">
        <v>7</v>
      </c>
      <c r="E8" s="1">
        <v>5625</v>
      </c>
      <c r="F8" s="37">
        <f>D8*E8</f>
        <v>39375</v>
      </c>
      <c r="H8" s="13"/>
      <c r="I8" s="14"/>
      <c r="J8" s="14"/>
      <c r="K8" s="14"/>
      <c r="L8" s="14"/>
    </row>
    <row r="9" spans="1:12">
      <c r="A9" s="16">
        <v>5</v>
      </c>
      <c r="B9" s="1" t="s">
        <v>1</v>
      </c>
      <c r="C9" s="4" t="s">
        <v>32</v>
      </c>
      <c r="D9" s="2">
        <v>13</v>
      </c>
      <c r="E9" s="1">
        <v>3500</v>
      </c>
      <c r="F9" s="37">
        <f>D9*E9</f>
        <v>45500</v>
      </c>
    </row>
    <row r="10" spans="1:12">
      <c r="A10" s="16">
        <v>6</v>
      </c>
      <c r="B10" s="1" t="s">
        <v>4</v>
      </c>
      <c r="C10" s="4" t="s">
        <v>32</v>
      </c>
      <c r="D10" s="2">
        <v>11</v>
      </c>
      <c r="E10" s="1">
        <v>3500</v>
      </c>
      <c r="F10" s="37">
        <f>D10*E10</f>
        <v>38500</v>
      </c>
    </row>
    <row r="11" spans="1:12">
      <c r="A11" s="16">
        <v>7</v>
      </c>
      <c r="B11" s="1" t="s">
        <v>3</v>
      </c>
      <c r="C11" s="4" t="s">
        <v>32</v>
      </c>
      <c r="D11" s="2">
        <v>30</v>
      </c>
      <c r="E11" s="1">
        <v>4000</v>
      </c>
      <c r="F11" s="37">
        <f>D11*E11</f>
        <v>120000</v>
      </c>
    </row>
    <row r="12" spans="1:12">
      <c r="A12" s="16">
        <v>8</v>
      </c>
      <c r="B12" s="1" t="s">
        <v>13</v>
      </c>
      <c r="C12" s="4" t="s">
        <v>32</v>
      </c>
      <c r="D12" s="2">
        <v>1</v>
      </c>
      <c r="E12" s="1">
        <v>13900</v>
      </c>
      <c r="F12" s="37">
        <f>D12*E12</f>
        <v>13900</v>
      </c>
    </row>
    <row r="13" spans="1:12">
      <c r="A13" s="15">
        <v>9</v>
      </c>
      <c r="B13" s="3" t="s">
        <v>6</v>
      </c>
      <c r="C13" s="4" t="s">
        <v>32</v>
      </c>
      <c r="D13" s="4">
        <v>25</v>
      </c>
      <c r="E13" s="3">
        <v>75</v>
      </c>
      <c r="F13" s="36">
        <f>D13*E13</f>
        <v>1875</v>
      </c>
    </row>
    <row r="14" spans="1:12">
      <c r="A14" s="16">
        <v>10</v>
      </c>
      <c r="B14" s="1" t="s">
        <v>16</v>
      </c>
      <c r="C14" s="4" t="s">
        <v>32</v>
      </c>
      <c r="D14" s="2">
        <v>6</v>
      </c>
      <c r="E14" s="1">
        <v>675</v>
      </c>
      <c r="F14" s="37">
        <f>D14*E14</f>
        <v>4050</v>
      </c>
    </row>
    <row r="15" spans="1:12">
      <c r="A15" s="16">
        <v>11</v>
      </c>
      <c r="B15" s="1" t="s">
        <v>17</v>
      </c>
      <c r="C15" s="4" t="s">
        <v>32</v>
      </c>
      <c r="D15" s="2">
        <v>9</v>
      </c>
      <c r="E15" s="1">
        <v>675</v>
      </c>
      <c r="F15" s="37">
        <f>D15*E15</f>
        <v>6075</v>
      </c>
    </row>
    <row r="16" spans="1:12">
      <c r="A16" s="16">
        <v>12</v>
      </c>
      <c r="B16" s="1" t="s">
        <v>18</v>
      </c>
      <c r="C16" s="4" t="s">
        <v>32</v>
      </c>
      <c r="D16" s="2">
        <v>9</v>
      </c>
      <c r="E16" s="1">
        <v>500</v>
      </c>
      <c r="F16" s="37">
        <f>D16*E16</f>
        <v>4500</v>
      </c>
    </row>
    <row r="17" spans="1:12">
      <c r="A17" s="16">
        <v>13</v>
      </c>
      <c r="B17" s="1" t="s">
        <v>19</v>
      </c>
      <c r="C17" s="4" t="s">
        <v>32</v>
      </c>
      <c r="D17" s="2">
        <v>10</v>
      </c>
      <c r="E17" s="1">
        <v>450</v>
      </c>
      <c r="F17" s="37">
        <f>D17*E17</f>
        <v>4500</v>
      </c>
    </row>
    <row r="18" spans="1:12">
      <c r="A18" s="16">
        <v>14</v>
      </c>
      <c r="B18" s="1" t="s">
        <v>20</v>
      </c>
      <c r="C18" s="4" t="s">
        <v>32</v>
      </c>
      <c r="D18" s="2">
        <v>15</v>
      </c>
      <c r="E18" s="1">
        <v>435</v>
      </c>
      <c r="F18" s="37">
        <f>D18*E18</f>
        <v>6525</v>
      </c>
    </row>
    <row r="19" spans="1:12">
      <c r="A19" s="16">
        <v>15</v>
      </c>
      <c r="B19" s="1" t="s">
        <v>21</v>
      </c>
      <c r="C19" s="4" t="s">
        <v>32</v>
      </c>
      <c r="D19" s="2">
        <v>15</v>
      </c>
      <c r="E19" s="1">
        <v>695</v>
      </c>
      <c r="F19" s="37">
        <f>D19*E19</f>
        <v>10425</v>
      </c>
    </row>
    <row r="20" spans="1:12">
      <c r="A20" s="16">
        <v>16</v>
      </c>
      <c r="B20" s="1" t="s">
        <v>22</v>
      </c>
      <c r="C20" s="4" t="s">
        <v>32</v>
      </c>
      <c r="D20" s="2">
        <v>24</v>
      </c>
      <c r="E20" s="1">
        <v>925</v>
      </c>
      <c r="F20" s="37">
        <f>D20*E20</f>
        <v>22200</v>
      </c>
    </row>
    <row r="21" spans="1:12" ht="18">
      <c r="A21" s="16">
        <v>17</v>
      </c>
      <c r="B21" s="1" t="s">
        <v>23</v>
      </c>
      <c r="C21" s="4" t="s">
        <v>32</v>
      </c>
      <c r="D21" s="2">
        <v>15</v>
      </c>
      <c r="E21" s="1">
        <v>600</v>
      </c>
      <c r="F21" s="37">
        <f>D21*E21</f>
        <v>9000</v>
      </c>
      <c r="H21" s="13"/>
      <c r="I21" s="14"/>
      <c r="J21" s="14"/>
      <c r="K21" s="14"/>
      <c r="L21" s="14"/>
    </row>
    <row r="22" spans="1:12">
      <c r="A22" s="16">
        <v>18</v>
      </c>
      <c r="B22" s="1" t="s">
        <v>11</v>
      </c>
      <c r="C22" s="4" t="s">
        <v>32</v>
      </c>
      <c r="D22" s="2">
        <v>15</v>
      </c>
      <c r="E22" s="1">
        <v>575</v>
      </c>
      <c r="F22" s="37">
        <f>D22*E22</f>
        <v>8625</v>
      </c>
    </row>
    <row r="23" spans="1:12">
      <c r="A23" s="16">
        <v>19</v>
      </c>
      <c r="B23" s="1" t="s">
        <v>24</v>
      </c>
      <c r="C23" s="4" t="s">
        <v>32</v>
      </c>
      <c r="D23" s="2">
        <v>9</v>
      </c>
      <c r="E23" s="1">
        <v>250</v>
      </c>
      <c r="F23" s="37">
        <f>D23*E23</f>
        <v>2250</v>
      </c>
    </row>
    <row r="24" spans="1:12">
      <c r="A24" s="16">
        <v>20</v>
      </c>
      <c r="B24" s="1" t="s">
        <v>25</v>
      </c>
      <c r="C24" s="4" t="s">
        <v>32</v>
      </c>
      <c r="D24" s="2">
        <v>9</v>
      </c>
      <c r="E24" s="1">
        <v>250</v>
      </c>
      <c r="F24" s="37">
        <f>D24*E24</f>
        <v>2250</v>
      </c>
    </row>
    <row r="25" spans="1:12">
      <c r="A25" s="16">
        <v>21</v>
      </c>
      <c r="B25" s="1" t="s">
        <v>15</v>
      </c>
      <c r="C25" s="4" t="s">
        <v>32</v>
      </c>
      <c r="D25" s="2">
        <v>10</v>
      </c>
      <c r="E25" s="1">
        <v>1190</v>
      </c>
      <c r="F25" s="37">
        <f>D25*E25</f>
        <v>11900</v>
      </c>
    </row>
    <row r="26" spans="1:12">
      <c r="A26" s="15">
        <v>22</v>
      </c>
      <c r="B26" s="3" t="s">
        <v>29</v>
      </c>
      <c r="C26" s="4" t="s">
        <v>32</v>
      </c>
      <c r="D26" s="4">
        <v>8</v>
      </c>
      <c r="E26" s="3">
        <v>760</v>
      </c>
      <c r="F26" s="36">
        <f>D26*E26</f>
        <v>6080</v>
      </c>
    </row>
    <row r="27" spans="1:12">
      <c r="A27" s="15">
        <v>23</v>
      </c>
      <c r="B27" s="3" t="s">
        <v>27</v>
      </c>
      <c r="C27" s="4" t="s">
        <v>32</v>
      </c>
      <c r="D27" s="4">
        <v>60</v>
      </c>
      <c r="E27" s="3">
        <v>760</v>
      </c>
      <c r="F27" s="36">
        <f>D27*E27</f>
        <v>45600</v>
      </c>
    </row>
    <row r="28" spans="1:12">
      <c r="A28" s="16">
        <v>24</v>
      </c>
      <c r="B28" s="1" t="s">
        <v>14</v>
      </c>
      <c r="C28" s="4" t="s">
        <v>32</v>
      </c>
      <c r="D28" s="2">
        <v>24</v>
      </c>
      <c r="E28" s="1">
        <v>895</v>
      </c>
      <c r="F28" s="37">
        <f>D28*E28</f>
        <v>21480</v>
      </c>
    </row>
    <row r="29" spans="1:12">
      <c r="A29" s="16">
        <v>25</v>
      </c>
      <c r="B29" s="5" t="s">
        <v>10</v>
      </c>
      <c r="C29" s="4" t="s">
        <v>32</v>
      </c>
      <c r="D29" s="6">
        <v>5</v>
      </c>
      <c r="E29" s="5">
        <v>575</v>
      </c>
      <c r="F29" s="38">
        <f>D29*E29</f>
        <v>2875</v>
      </c>
    </row>
    <row r="30" spans="1:12" ht="17" thickBot="1">
      <c r="A30" s="17">
        <v>26</v>
      </c>
      <c r="B30" s="11" t="s">
        <v>28</v>
      </c>
      <c r="C30" s="4" t="s">
        <v>32</v>
      </c>
      <c r="D30" s="12">
        <v>21</v>
      </c>
      <c r="E30" s="11">
        <v>1200</v>
      </c>
      <c r="F30" s="38">
        <f>D30*E30</f>
        <v>25200</v>
      </c>
    </row>
    <row r="31" spans="1:12" ht="20" thickBot="1">
      <c r="A31" s="7"/>
      <c r="B31" s="10" t="s">
        <v>62</v>
      </c>
      <c r="C31" s="10"/>
      <c r="D31" s="8"/>
      <c r="E31" s="8"/>
      <c r="F31" s="39">
        <f>SUM(F5:F12,F13:F25,F26:F29)</f>
        <v>538485</v>
      </c>
    </row>
    <row r="32" spans="1:12" ht="17" thickBot="1">
      <c r="B32" t="s">
        <v>26</v>
      </c>
      <c r="F32" s="9"/>
    </row>
    <row r="33" spans="1:6" ht="17" thickBot="1">
      <c r="A33" s="18" t="s">
        <v>35</v>
      </c>
      <c r="B33" s="19"/>
      <c r="C33" s="19"/>
      <c r="D33" s="19"/>
      <c r="E33" s="19"/>
      <c r="F33" s="20"/>
    </row>
    <row r="34" spans="1:6">
      <c r="A34" s="16">
        <v>1</v>
      </c>
      <c r="B34" s="1" t="s">
        <v>36</v>
      </c>
      <c r="C34" s="4" t="s">
        <v>41</v>
      </c>
      <c r="D34" s="2">
        <v>1</v>
      </c>
      <c r="E34" s="1">
        <v>160000</v>
      </c>
      <c r="F34" s="37">
        <f>D34*E34</f>
        <v>160000</v>
      </c>
    </row>
    <row r="35" spans="1:6">
      <c r="A35" s="16">
        <v>2</v>
      </c>
      <c r="B35" s="1" t="s">
        <v>38</v>
      </c>
      <c r="C35" s="4" t="s">
        <v>32</v>
      </c>
      <c r="D35" s="2">
        <v>1</v>
      </c>
      <c r="E35" s="1">
        <v>85000</v>
      </c>
      <c r="F35" s="37">
        <f t="shared" ref="F35:F39" si="0">D35*E35</f>
        <v>85000</v>
      </c>
    </row>
    <row r="36" spans="1:6">
      <c r="A36" s="16">
        <v>3</v>
      </c>
      <c r="B36" s="1" t="s">
        <v>37</v>
      </c>
      <c r="C36" s="4" t="s">
        <v>32</v>
      </c>
      <c r="D36" s="2">
        <v>1</v>
      </c>
      <c r="E36" s="1">
        <v>40000</v>
      </c>
      <c r="F36" s="37">
        <f t="shared" si="0"/>
        <v>40000</v>
      </c>
    </row>
    <row r="37" spans="1:6">
      <c r="A37" s="16">
        <v>4</v>
      </c>
      <c r="B37" s="1" t="s">
        <v>39</v>
      </c>
      <c r="C37" s="4" t="s">
        <v>32</v>
      </c>
      <c r="D37" s="2">
        <v>1</v>
      </c>
      <c r="E37" s="1">
        <v>30000</v>
      </c>
      <c r="F37" s="37">
        <f t="shared" si="0"/>
        <v>30000</v>
      </c>
    </row>
    <row r="38" spans="1:6">
      <c r="A38" s="16">
        <v>5</v>
      </c>
      <c r="B38" s="1" t="s">
        <v>40</v>
      </c>
      <c r="C38" s="4" t="s">
        <v>32</v>
      </c>
      <c r="D38" s="2">
        <v>1</v>
      </c>
      <c r="E38" s="1">
        <v>155000</v>
      </c>
      <c r="F38" s="37">
        <f>D38*E38</f>
        <v>155000</v>
      </c>
    </row>
    <row r="39" spans="1:6" ht="17" thickBot="1">
      <c r="A39" s="16">
        <v>6</v>
      </c>
      <c r="B39" s="25" t="s">
        <v>52</v>
      </c>
      <c r="C39" s="26" t="s">
        <v>32</v>
      </c>
      <c r="D39" s="26">
        <v>12</v>
      </c>
      <c r="E39" s="25">
        <v>7000</v>
      </c>
      <c r="F39" s="37">
        <f>D39*E39</f>
        <v>84000</v>
      </c>
    </row>
    <row r="40" spans="1:6" ht="20" thickBot="1">
      <c r="A40" s="7"/>
      <c r="B40" s="10" t="s">
        <v>63</v>
      </c>
      <c r="C40" s="10"/>
      <c r="D40" s="8"/>
      <c r="E40" s="8"/>
      <c r="F40" s="39">
        <f>SUM(F34:F38)</f>
        <v>470000</v>
      </c>
    </row>
    <row r="41" spans="1:6" ht="17" thickBot="1">
      <c r="A41" s="18" t="s">
        <v>43</v>
      </c>
      <c r="B41" s="19"/>
      <c r="C41" s="19"/>
      <c r="D41" s="19"/>
      <c r="E41" s="19"/>
      <c r="F41" s="20"/>
    </row>
    <row r="42" spans="1:6">
      <c r="A42" s="16">
        <v>1</v>
      </c>
      <c r="B42" s="1" t="s">
        <v>53</v>
      </c>
      <c r="C42" s="4" t="s">
        <v>32</v>
      </c>
      <c r="D42" s="2">
        <v>16</v>
      </c>
      <c r="E42" s="1">
        <v>2700</v>
      </c>
      <c r="F42" s="37">
        <f>D42*E42</f>
        <v>43200</v>
      </c>
    </row>
    <row r="43" spans="1:6">
      <c r="A43" s="16">
        <v>2</v>
      </c>
      <c r="B43" s="1" t="s">
        <v>48</v>
      </c>
      <c r="C43" s="4" t="s">
        <v>49</v>
      </c>
      <c r="D43" s="2">
        <v>3</v>
      </c>
      <c r="E43" s="1">
        <v>2000</v>
      </c>
      <c r="F43" s="37">
        <f>D43*E43</f>
        <v>6000</v>
      </c>
    </row>
    <row r="44" spans="1:6">
      <c r="A44" s="16">
        <v>3</v>
      </c>
      <c r="B44" s="1" t="s">
        <v>46</v>
      </c>
      <c r="C44" s="4" t="s">
        <v>47</v>
      </c>
      <c r="D44" s="2">
        <v>22</v>
      </c>
      <c r="E44" s="1">
        <v>30</v>
      </c>
      <c r="F44" s="37">
        <f>D44*E44</f>
        <v>660</v>
      </c>
    </row>
    <row r="45" spans="1:6">
      <c r="A45" s="16">
        <v>4</v>
      </c>
      <c r="B45" s="1" t="s">
        <v>44</v>
      </c>
      <c r="C45" s="4" t="s">
        <v>45</v>
      </c>
      <c r="D45" s="2">
        <v>2.2000000000000002</v>
      </c>
      <c r="E45" s="1">
        <v>2000</v>
      </c>
      <c r="F45" s="37">
        <f>D45*E45</f>
        <v>4400</v>
      </c>
    </row>
    <row r="46" spans="1:6" ht="17" thickBot="1">
      <c r="A46" s="16">
        <v>5</v>
      </c>
      <c r="B46" s="1" t="s">
        <v>50</v>
      </c>
      <c r="C46" s="4" t="s">
        <v>51</v>
      </c>
      <c r="D46" s="2">
        <v>2000</v>
      </c>
      <c r="E46" s="1">
        <v>7</v>
      </c>
      <c r="F46" s="37">
        <f>D46*E46</f>
        <v>14000</v>
      </c>
    </row>
    <row r="47" spans="1:6" ht="20" thickBot="1">
      <c r="A47" s="7"/>
      <c r="B47" s="10" t="s">
        <v>64</v>
      </c>
      <c r="C47" s="10"/>
      <c r="D47" s="8"/>
      <c r="E47" s="8"/>
      <c r="F47" s="39">
        <f>SUM(F42:F46)</f>
        <v>68260</v>
      </c>
    </row>
    <row r="48" spans="1:6" ht="17" thickBot="1">
      <c r="A48" s="18" t="s">
        <v>54</v>
      </c>
      <c r="B48" s="19"/>
      <c r="C48" s="19"/>
      <c r="D48" s="19"/>
      <c r="E48" s="19"/>
      <c r="F48" s="20"/>
    </row>
    <row r="49" spans="1:6">
      <c r="A49" s="16">
        <v>1</v>
      </c>
      <c r="B49" s="1" t="s">
        <v>55</v>
      </c>
      <c r="C49" s="4" t="s">
        <v>32</v>
      </c>
      <c r="D49" s="2">
        <v>12</v>
      </c>
      <c r="E49" s="1">
        <v>4000</v>
      </c>
      <c r="F49" s="37">
        <f>D49*E49</f>
        <v>48000</v>
      </c>
    </row>
    <row r="50" spans="1:6">
      <c r="A50" s="16">
        <v>2</v>
      </c>
      <c r="B50" s="1" t="s">
        <v>56</v>
      </c>
      <c r="C50" s="4" t="s">
        <v>47</v>
      </c>
      <c r="D50" s="2">
        <v>22</v>
      </c>
      <c r="E50" s="1">
        <v>400</v>
      </c>
      <c r="F50" s="37">
        <f>D50*E50</f>
        <v>8800</v>
      </c>
    </row>
    <row r="51" spans="1:6">
      <c r="A51" s="16">
        <v>3</v>
      </c>
      <c r="B51" s="1" t="s">
        <v>57</v>
      </c>
      <c r="C51" s="4" t="s">
        <v>32</v>
      </c>
      <c r="D51" s="2">
        <v>1</v>
      </c>
      <c r="E51" s="1">
        <v>3000</v>
      </c>
      <c r="F51" s="37">
        <f t="shared" ref="F51:F55" si="1">D51*E51</f>
        <v>3000</v>
      </c>
    </row>
    <row r="52" spans="1:6">
      <c r="A52" s="16">
        <v>4</v>
      </c>
      <c r="B52" s="1" t="s">
        <v>58</v>
      </c>
      <c r="C52" s="4" t="s">
        <v>32</v>
      </c>
      <c r="D52" s="2">
        <v>1</v>
      </c>
      <c r="E52" s="1">
        <v>3000</v>
      </c>
      <c r="F52" s="37">
        <f t="shared" si="1"/>
        <v>3000</v>
      </c>
    </row>
    <row r="53" spans="1:6">
      <c r="A53" s="16">
        <v>5</v>
      </c>
      <c r="B53" s="1" t="s">
        <v>59</v>
      </c>
      <c r="C53" s="4" t="s">
        <v>32</v>
      </c>
      <c r="D53" s="2">
        <v>1</v>
      </c>
      <c r="E53" s="1">
        <v>3000</v>
      </c>
      <c r="F53" s="37">
        <f t="shared" si="1"/>
        <v>3000</v>
      </c>
    </row>
    <row r="54" spans="1:6">
      <c r="A54" s="16">
        <v>6</v>
      </c>
      <c r="B54" s="1" t="s">
        <v>60</v>
      </c>
      <c r="C54" s="4" t="s">
        <v>32</v>
      </c>
      <c r="D54" s="2">
        <v>84</v>
      </c>
      <c r="E54" s="1">
        <v>200</v>
      </c>
      <c r="F54" s="37">
        <f t="shared" si="1"/>
        <v>16800</v>
      </c>
    </row>
    <row r="55" spans="1:6" ht="17" thickBot="1">
      <c r="A55" s="16">
        <v>7</v>
      </c>
      <c r="B55" s="1" t="s">
        <v>61</v>
      </c>
      <c r="C55" s="4" t="s">
        <v>47</v>
      </c>
      <c r="D55" s="2">
        <v>17</v>
      </c>
      <c r="E55" s="1">
        <v>1000</v>
      </c>
      <c r="F55" s="37">
        <f t="shared" si="1"/>
        <v>17000</v>
      </c>
    </row>
    <row r="56" spans="1:6" ht="20" thickBot="1">
      <c r="A56" s="7"/>
      <c r="B56" s="10" t="s">
        <v>65</v>
      </c>
      <c r="C56" s="10"/>
      <c r="D56" s="8"/>
      <c r="E56" s="8"/>
      <c r="F56" s="39">
        <f>SUM(F49:F55)</f>
        <v>99600</v>
      </c>
    </row>
    <row r="58" spans="1:6" ht="20" thickBot="1">
      <c r="A58" s="27" t="s">
        <v>66</v>
      </c>
      <c r="B58" s="27"/>
      <c r="C58" s="27"/>
      <c r="D58" s="27"/>
      <c r="E58" s="27"/>
      <c r="F58" s="27"/>
    </row>
    <row r="59" spans="1:6" ht="19">
      <c r="B59" s="28" t="s">
        <v>67</v>
      </c>
      <c r="C59" s="30">
        <f>F31+F40+F47</f>
        <v>1076745</v>
      </c>
      <c r="D59" s="30"/>
      <c r="E59" s="31">
        <f>C59+C60</f>
        <v>1176345</v>
      </c>
      <c r="F59" s="32"/>
    </row>
    <row r="60" spans="1:6" ht="20" thickBot="1">
      <c r="B60" s="29" t="s">
        <v>54</v>
      </c>
      <c r="C60" s="33">
        <v>99600</v>
      </c>
      <c r="D60" s="33"/>
      <c r="E60" s="34"/>
      <c r="F60" s="35"/>
    </row>
  </sheetData>
  <sortState xmlns:xlrd2="http://schemas.microsoft.com/office/spreadsheetml/2017/richdata2" ref="B26:B31">
    <sortCondition ref="B26:B31"/>
  </sortState>
  <mergeCells count="11">
    <mergeCell ref="A2:F2"/>
    <mergeCell ref="A41:F41"/>
    <mergeCell ref="A48:F48"/>
    <mergeCell ref="A58:F58"/>
    <mergeCell ref="C59:D59"/>
    <mergeCell ref="C60:D60"/>
    <mergeCell ref="E59:F60"/>
    <mergeCell ref="H8:L8"/>
    <mergeCell ref="H21:L21"/>
    <mergeCell ref="A4:F4"/>
    <mergeCell ref="A33:F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2023-01-24T10:15:47Z</dcterms:created>
  <dcterms:modified xsi:type="dcterms:W3CDTF">2023-02-07T10:49:26Z</dcterms:modified>
</cp:coreProperties>
</file>