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выставка" sheetId="1" r:id="rId4"/>
  </sheets>
</workbook>
</file>

<file path=xl/sharedStrings.xml><?xml version="1.0" encoding="utf-8"?>
<sst xmlns="http://schemas.openxmlformats.org/spreadsheetml/2006/main" uniqueCount="33">
  <si>
    <t>Смета выставочного сада Лицю</t>
  </si>
  <si>
    <t>Наименование</t>
  </si>
  <si>
    <t>Кол-во</t>
  </si>
  <si>
    <t>Цена, руб</t>
  </si>
  <si>
    <t>Сумма, руб</t>
  </si>
  <si>
    <t>МАФы</t>
  </si>
  <si>
    <t>Ветка, м</t>
  </si>
  <si>
    <t>Лунные ворота</t>
  </si>
  <si>
    <t>Скамья 160*65</t>
  </si>
  <si>
    <t>Камень (скала), шт</t>
  </si>
  <si>
    <t>Журавли</t>
  </si>
  <si>
    <t>ПАРЯЩИЙОСТРОВ</t>
  </si>
  <si>
    <t>Металлоконструкция</t>
  </si>
  <si>
    <t>СВЕТИЛЬНИКИ</t>
  </si>
  <si>
    <t>Торо</t>
  </si>
  <si>
    <t>РАСТЕНИЯ</t>
  </si>
  <si>
    <t>Дерево на острове, шт</t>
  </si>
  <si>
    <t>Кокедама, шт</t>
  </si>
  <si>
    <t>Боярышник</t>
  </si>
  <si>
    <t>Многолетники цветущие</t>
  </si>
  <si>
    <t>ПОКРЫТИЯ</t>
  </si>
  <si>
    <t>Бордюр пластик, мп</t>
  </si>
  <si>
    <t>Гранитная отсыпка, м2</t>
  </si>
  <si>
    <t>Пошаговые плиты     80*40см</t>
  </si>
  <si>
    <t xml:space="preserve">Кора (мульча), 30 м2 (900л)  мешков </t>
  </si>
  <si>
    <t>ВОДОЕМ, м2</t>
  </si>
  <si>
    <t>Быстрый берег, мп</t>
  </si>
  <si>
    <t>Мембрана , м2</t>
  </si>
  <si>
    <t>Насос, шт</t>
  </si>
  <si>
    <t>Туман, шт</t>
  </si>
  <si>
    <t>Подсветка</t>
  </si>
  <si>
    <t>Транспортные расходы</t>
  </si>
  <si>
    <t>ИТОГО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</si>
</sst>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₽&quot;"/>
  </numFmts>
  <fonts count="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1"/>
      <color indexed="8"/>
      <name val="GOST Commo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bottom"/>
    </xf>
    <xf numFmtId="49" fontId="3" fillId="3" borderId="4" applyNumberFormat="1" applyFont="1" applyFill="1" applyBorder="1" applyAlignment="1" applyProtection="0">
      <alignment horizontal="center" vertical="bottom"/>
    </xf>
    <xf numFmtId="49" fontId="0" fillId="3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3" fillId="4" borderId="4" applyNumberFormat="1" applyFont="1" applyFill="1" applyBorder="1" applyAlignment="1" applyProtection="0">
      <alignment horizontal="left" vertical="bottom"/>
    </xf>
    <xf numFmtId="0" fontId="3" fillId="4" borderId="4" applyNumberFormat="0" applyFont="1" applyFill="1" applyBorder="1" applyAlignment="1" applyProtection="0">
      <alignment horizontal="left" vertical="bottom"/>
    </xf>
    <xf numFmtId="59" fontId="0" fillId="5" borderId="4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59" fontId="0" fillId="2" borderId="4" applyNumberFormat="1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59" fontId="0" fillId="2" borderId="6" applyNumberFormat="1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vertical="bottom"/>
    </xf>
    <xf numFmtId="59" fontId="0" fillId="3" borderId="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bee395"/>
      <rgbColor rgb="ff00b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47"/>
  <sheetViews>
    <sheetView workbookViewId="0" showGridLines="0" defaultGridColor="1"/>
  </sheetViews>
  <sheetFormatPr defaultColWidth="8.83333" defaultRowHeight="14.25" customHeight="1" outlineLevelRow="0" outlineLevelCol="0"/>
  <cols>
    <col min="1" max="1" width="4.5" style="1" customWidth="1"/>
    <col min="2" max="2" width="39.6719" style="1" customWidth="1"/>
    <col min="3" max="3" width="14.8516" style="1" customWidth="1"/>
    <col min="4" max="4" width="14.3516" style="1" customWidth="1"/>
    <col min="5" max="5" width="17.5" style="1" customWidth="1"/>
    <col min="6" max="9" width="9.17188" style="1" customWidth="1"/>
    <col min="10" max="16384" width="8.85156" style="1" customWidth="1"/>
  </cols>
  <sheetData>
    <row r="1" ht="19.5" customHeight="1">
      <c r="A1" s="2"/>
      <c r="B1" t="s" s="3">
        <v>0</v>
      </c>
      <c r="C1" s="4"/>
      <c r="D1" s="5"/>
      <c r="E1" s="5"/>
      <c r="F1" s="2"/>
      <c r="G1" s="2"/>
      <c r="H1" s="2"/>
      <c r="I1" s="2"/>
    </row>
    <row r="2" ht="13.55" customHeight="1">
      <c r="A2" s="6"/>
      <c r="B2" t="s" s="7">
        <v>1</v>
      </c>
      <c r="C2" t="s" s="8">
        <v>2</v>
      </c>
      <c r="D2" t="s" s="7">
        <v>3</v>
      </c>
      <c r="E2" t="s" s="7">
        <v>4</v>
      </c>
      <c r="F2" s="9"/>
      <c r="G2" s="2"/>
      <c r="H2" s="2"/>
      <c r="I2" s="2"/>
    </row>
    <row r="3" ht="13.55" customHeight="1">
      <c r="A3" s="6"/>
      <c r="B3" t="s" s="10">
        <v>5</v>
      </c>
      <c r="C3" s="11"/>
      <c r="D3" s="11"/>
      <c r="E3" s="12">
        <f>E4+E5+E6+E7+E8+E9+E10</f>
        <v>291060</v>
      </c>
      <c r="F3" s="9"/>
      <c r="G3" s="2"/>
      <c r="H3" s="2"/>
      <c r="I3" s="2"/>
    </row>
    <row r="4" ht="13.55" customHeight="1">
      <c r="A4" s="6"/>
      <c r="B4" t="s" s="13">
        <v>6</v>
      </c>
      <c r="C4" s="14">
        <v>3.5</v>
      </c>
      <c r="D4" s="15"/>
      <c r="E4" s="15">
        <f>C4*D4</f>
        <v>0</v>
      </c>
      <c r="F4" s="9"/>
      <c r="G4" s="2"/>
      <c r="H4" s="2"/>
      <c r="I4" s="16"/>
    </row>
    <row r="5" ht="13.55" customHeight="1">
      <c r="A5" s="6"/>
      <c r="B5" t="s" s="13">
        <v>7</v>
      </c>
      <c r="C5" s="14">
        <v>1</v>
      </c>
      <c r="D5" s="15">
        <v>200000</v>
      </c>
      <c r="E5" s="15">
        <f>C5*D5</f>
        <v>200000</v>
      </c>
      <c r="F5" s="9"/>
      <c r="G5" s="2"/>
      <c r="H5" s="2"/>
      <c r="I5" s="2"/>
    </row>
    <row r="6" ht="13.55" customHeight="1">
      <c r="A6" s="6"/>
      <c r="B6" t="s" s="13">
        <v>8</v>
      </c>
      <c r="C6" s="14">
        <v>1</v>
      </c>
      <c r="D6" s="15">
        <v>45000</v>
      </c>
      <c r="E6" s="15">
        <f>C6*D6</f>
        <v>45000</v>
      </c>
      <c r="F6" s="9"/>
      <c r="G6" s="2"/>
      <c r="H6" s="2"/>
      <c r="I6" s="2"/>
    </row>
    <row r="7" ht="13.55" customHeight="1">
      <c r="A7" s="6"/>
      <c r="B7" t="s" s="13">
        <v>9</v>
      </c>
      <c r="C7" s="14">
        <v>2</v>
      </c>
      <c r="D7" s="15">
        <v>15000</v>
      </c>
      <c r="E7" s="15">
        <f>C7*D7</f>
        <v>30000</v>
      </c>
      <c r="F7" s="9"/>
      <c r="G7" s="2"/>
      <c r="H7" s="2"/>
      <c r="I7" s="2"/>
    </row>
    <row r="8" ht="13.55" customHeight="1">
      <c r="A8" s="6"/>
      <c r="B8" t="s" s="13">
        <v>10</v>
      </c>
      <c r="C8" s="14">
        <v>2</v>
      </c>
      <c r="D8" s="15">
        <v>8030</v>
      </c>
      <c r="E8" s="15">
        <f>C8*D8</f>
        <v>16060</v>
      </c>
      <c r="F8" s="9"/>
      <c r="G8" s="2"/>
      <c r="H8" s="2"/>
      <c r="I8" s="2"/>
    </row>
    <row r="9" ht="13.55" customHeight="1">
      <c r="A9" s="6"/>
      <c r="B9" s="17"/>
      <c r="C9" s="17"/>
      <c r="D9" s="15"/>
      <c r="E9" s="15">
        <f>C9*D9</f>
        <v>0</v>
      </c>
      <c r="F9" s="9"/>
      <c r="G9" s="2"/>
      <c r="H9" s="2"/>
      <c r="I9" s="2"/>
    </row>
    <row r="10" ht="13.55" customHeight="1">
      <c r="A10" s="6"/>
      <c r="B10" s="17"/>
      <c r="C10" s="17"/>
      <c r="D10" s="15"/>
      <c r="E10" s="15">
        <f>C10*D10</f>
        <v>0</v>
      </c>
      <c r="F10" s="9"/>
      <c r="G10" s="2"/>
      <c r="H10" s="2"/>
      <c r="I10" s="2"/>
    </row>
    <row r="11" ht="19.5" customHeight="1">
      <c r="A11" s="2"/>
      <c r="B11" s="18"/>
      <c r="C11" s="18"/>
      <c r="D11" s="19"/>
      <c r="E11" s="19"/>
      <c r="F11" s="2"/>
      <c r="G11" s="2"/>
      <c r="H11" s="2"/>
      <c r="I11" s="2"/>
    </row>
    <row r="12" ht="13.55" customHeight="1">
      <c r="A12" s="6"/>
      <c r="B12" t="s" s="10">
        <v>11</v>
      </c>
      <c r="C12" s="11"/>
      <c r="D12" s="11"/>
      <c r="E12" s="12">
        <f>E13+E14+E15+E16</f>
        <v>50000</v>
      </c>
      <c r="F12" s="9"/>
      <c r="G12" s="2"/>
      <c r="H12" s="2"/>
      <c r="I12" s="2"/>
    </row>
    <row r="13" ht="13.55" customHeight="1">
      <c r="A13" s="6"/>
      <c r="B13" t="s" s="13">
        <v>12</v>
      </c>
      <c r="C13" s="14">
        <v>1</v>
      </c>
      <c r="D13" s="15">
        <v>50000</v>
      </c>
      <c r="E13" s="15">
        <f>C13*D13</f>
        <v>50000</v>
      </c>
      <c r="F13" s="9"/>
      <c r="G13" s="2"/>
      <c r="H13" s="2"/>
      <c r="I13" s="2"/>
    </row>
    <row r="14" ht="13.55" customHeight="1">
      <c r="A14" s="6"/>
      <c r="B14" s="17"/>
      <c r="C14" s="17"/>
      <c r="D14" s="15"/>
      <c r="E14" s="15">
        <f>C14*D14</f>
        <v>0</v>
      </c>
      <c r="F14" s="9"/>
      <c r="G14" s="2"/>
      <c r="H14" s="2"/>
      <c r="I14" s="2"/>
    </row>
    <row r="15" ht="13.55" customHeight="1">
      <c r="A15" s="6"/>
      <c r="B15" s="17"/>
      <c r="C15" s="17"/>
      <c r="D15" s="15"/>
      <c r="E15" s="15">
        <f>C15*D15</f>
        <v>0</v>
      </c>
      <c r="F15" s="9"/>
      <c r="G15" s="2"/>
      <c r="H15" s="2"/>
      <c r="I15" s="2"/>
    </row>
    <row r="16" ht="13.55" customHeight="1">
      <c r="A16" s="6"/>
      <c r="B16" s="17"/>
      <c r="C16" s="17"/>
      <c r="D16" s="15"/>
      <c r="E16" s="15">
        <f>C16*D16</f>
        <v>0</v>
      </c>
      <c r="F16" s="9"/>
      <c r="G16" s="2"/>
      <c r="H16" s="2"/>
      <c r="I16" s="2"/>
    </row>
    <row r="17" ht="23.25" customHeight="1">
      <c r="A17" s="2"/>
      <c r="B17" s="18"/>
      <c r="C17" s="18"/>
      <c r="D17" s="19"/>
      <c r="E17" s="19"/>
      <c r="F17" s="2"/>
      <c r="G17" s="2"/>
      <c r="H17" s="2"/>
      <c r="I17" s="2"/>
    </row>
    <row r="18" ht="13.55" customHeight="1">
      <c r="A18" s="6"/>
      <c r="B18" t="s" s="10">
        <v>13</v>
      </c>
      <c r="C18" s="11"/>
      <c r="D18" s="11"/>
      <c r="E18" s="12">
        <f>E19+E20</f>
        <v>8000</v>
      </c>
      <c r="F18" s="9"/>
      <c r="G18" s="2"/>
      <c r="H18" s="2"/>
      <c r="I18" s="2"/>
    </row>
    <row r="19" ht="13.55" customHeight="1">
      <c r="A19" s="6"/>
      <c r="B19" t="s" s="13">
        <v>14</v>
      </c>
      <c r="C19" s="14">
        <v>1</v>
      </c>
      <c r="D19" s="15">
        <v>8000</v>
      </c>
      <c r="E19" s="15">
        <f>C19*D19</f>
        <v>8000</v>
      </c>
      <c r="F19" s="9"/>
      <c r="G19" s="2"/>
      <c r="H19" s="2"/>
      <c r="I19" s="2"/>
    </row>
    <row r="20" ht="13.55" customHeight="1">
      <c r="A20" s="6"/>
      <c r="B20" s="17"/>
      <c r="C20" s="17"/>
      <c r="D20" s="15"/>
      <c r="E20" s="15">
        <f>C20*D20</f>
        <v>0</v>
      </c>
      <c r="F20" s="9"/>
      <c r="G20" s="2"/>
      <c r="H20" s="2"/>
      <c r="I20" s="2"/>
    </row>
    <row r="21" ht="21" customHeight="1">
      <c r="A21" s="2"/>
      <c r="B21" s="18"/>
      <c r="C21" s="18"/>
      <c r="D21" s="19"/>
      <c r="E21" s="19"/>
      <c r="F21" s="2"/>
      <c r="G21" s="2"/>
      <c r="H21" s="2"/>
      <c r="I21" s="2"/>
    </row>
    <row r="22" ht="13.55" customHeight="1">
      <c r="A22" s="6"/>
      <c r="B22" t="s" s="10">
        <v>15</v>
      </c>
      <c r="C22" s="11"/>
      <c r="D22" s="11"/>
      <c r="E22" s="12">
        <f>E23+E24+E25+E26+E27</f>
        <v>359000</v>
      </c>
      <c r="F22" s="9"/>
      <c r="G22" s="2"/>
      <c r="H22" s="2"/>
      <c r="I22" s="2"/>
    </row>
    <row r="23" ht="13.55" customHeight="1">
      <c r="A23" s="6"/>
      <c r="B23" t="s" s="13">
        <v>16</v>
      </c>
      <c r="C23" s="14">
        <v>1</v>
      </c>
      <c r="D23" s="15">
        <v>100000</v>
      </c>
      <c r="E23" s="15">
        <f>C23*D23</f>
        <v>100000</v>
      </c>
      <c r="F23" s="9"/>
      <c r="G23" s="2"/>
      <c r="H23" s="2"/>
      <c r="I23" s="2"/>
    </row>
    <row r="24" ht="13.55" customHeight="1">
      <c r="A24" s="6"/>
      <c r="B24" t="s" s="13">
        <v>17</v>
      </c>
      <c r="C24" s="14">
        <v>12</v>
      </c>
      <c r="D24" s="15">
        <v>2000</v>
      </c>
      <c r="E24" s="15">
        <f>C24*D24</f>
        <v>24000</v>
      </c>
      <c r="F24" s="9"/>
      <c r="G24" s="2"/>
      <c r="H24" s="2"/>
      <c r="I24" s="2"/>
    </row>
    <row r="25" ht="13.55" customHeight="1">
      <c r="A25" s="6"/>
      <c r="B25" t="s" s="13">
        <v>18</v>
      </c>
      <c r="C25" s="14">
        <v>1</v>
      </c>
      <c r="D25" s="15">
        <v>160000</v>
      </c>
      <c r="E25" s="15">
        <f>C25*D25</f>
        <v>160000</v>
      </c>
      <c r="F25" s="9"/>
      <c r="G25" s="2"/>
      <c r="H25" s="2"/>
      <c r="I25" s="2"/>
    </row>
    <row r="26" ht="13.55" customHeight="1">
      <c r="A26" s="6"/>
      <c r="B26" t="s" s="13">
        <v>19</v>
      </c>
      <c r="C26" s="14">
        <v>150</v>
      </c>
      <c r="D26" s="15">
        <v>500</v>
      </c>
      <c r="E26" s="15">
        <f>C26*D26</f>
        <v>75000</v>
      </c>
      <c r="F26" s="9"/>
      <c r="G26" s="2"/>
      <c r="H26" s="2"/>
      <c r="I26" s="2"/>
    </row>
    <row r="27" ht="13.55" customHeight="1">
      <c r="A27" s="6"/>
      <c r="B27" s="17"/>
      <c r="C27" s="17"/>
      <c r="D27" s="15"/>
      <c r="E27" s="15">
        <f>C27*D27</f>
        <v>0</v>
      </c>
      <c r="F27" s="9"/>
      <c r="G27" s="2"/>
      <c r="H27" s="2"/>
      <c r="I27" s="2"/>
    </row>
    <row r="28" ht="18.75" customHeight="1">
      <c r="A28" s="2"/>
      <c r="B28" s="18"/>
      <c r="C28" s="18"/>
      <c r="D28" s="19"/>
      <c r="E28" s="19"/>
      <c r="F28" s="2"/>
      <c r="G28" s="2"/>
      <c r="H28" s="2"/>
      <c r="I28" s="2"/>
    </row>
    <row r="29" ht="13.55" customHeight="1">
      <c r="A29" s="6"/>
      <c r="B29" t="s" s="10">
        <v>20</v>
      </c>
      <c r="C29" s="11"/>
      <c r="D29" s="11"/>
      <c r="E29" s="12">
        <f>E30+E31+E32+E33+E34+E35</f>
        <v>121300</v>
      </c>
      <c r="F29" s="9"/>
      <c r="G29" s="2"/>
      <c r="H29" s="2"/>
      <c r="I29" s="2"/>
    </row>
    <row r="30" ht="13.55" customHeight="1">
      <c r="A30" s="6"/>
      <c r="B30" t="s" s="13">
        <v>21</v>
      </c>
      <c r="C30" s="14">
        <v>30</v>
      </c>
      <c r="D30" s="15">
        <v>240</v>
      </c>
      <c r="E30" s="15">
        <f>C30*D30</f>
        <v>7200</v>
      </c>
      <c r="F30" s="9"/>
      <c r="G30" s="2"/>
      <c r="H30" s="2"/>
      <c r="I30" s="2"/>
    </row>
    <row r="31" ht="13.55" customHeight="1">
      <c r="A31" s="6"/>
      <c r="B31" t="s" s="13">
        <v>22</v>
      </c>
      <c r="C31" s="14">
        <v>2000</v>
      </c>
      <c r="D31" s="15">
        <v>17</v>
      </c>
      <c r="E31" s="15">
        <f>C31*D31</f>
        <v>34000</v>
      </c>
      <c r="F31" s="9"/>
      <c r="G31" s="2"/>
      <c r="H31" s="2"/>
      <c r="I31" s="2"/>
    </row>
    <row r="32" ht="13.55" customHeight="1">
      <c r="A32" s="6"/>
      <c r="B32" t="s" s="13">
        <v>23</v>
      </c>
      <c r="C32" s="14">
        <v>9</v>
      </c>
      <c r="D32" s="15">
        <v>2500</v>
      </c>
      <c r="E32" s="15">
        <f>C32*D32</f>
        <v>22500</v>
      </c>
      <c r="F32" s="9"/>
      <c r="G32" s="2"/>
      <c r="H32" s="2"/>
      <c r="I32" s="2"/>
    </row>
    <row r="33" ht="13.55" customHeight="1">
      <c r="A33" s="6"/>
      <c r="B33" t="s" s="13">
        <v>24</v>
      </c>
      <c r="C33" s="14">
        <v>36</v>
      </c>
      <c r="D33" s="15">
        <v>1600</v>
      </c>
      <c r="E33" s="15">
        <f>C33*D33</f>
        <v>57600</v>
      </c>
      <c r="F33" s="9"/>
      <c r="G33" s="2"/>
      <c r="H33" s="2"/>
      <c r="I33" s="2"/>
    </row>
    <row r="34" ht="13.55" customHeight="1">
      <c r="A34" s="6"/>
      <c r="B34" s="17"/>
      <c r="C34" s="17"/>
      <c r="D34" s="15"/>
      <c r="E34" s="15">
        <f>C34*D34</f>
        <v>0</v>
      </c>
      <c r="F34" s="9"/>
      <c r="G34" s="2"/>
      <c r="H34" s="2"/>
      <c r="I34" s="2"/>
    </row>
    <row r="35" ht="13.55" customHeight="1">
      <c r="A35" s="6"/>
      <c r="B35" s="17"/>
      <c r="C35" s="20"/>
      <c r="D35" s="15"/>
      <c r="E35" s="15">
        <f>C33*D35</f>
        <v>0</v>
      </c>
      <c r="F35" s="9"/>
      <c r="G35" s="2"/>
      <c r="H35" s="2"/>
      <c r="I35" s="2"/>
    </row>
    <row r="36" ht="13.5" customHeight="1">
      <c r="A36" s="2"/>
      <c r="B36" s="18"/>
      <c r="C36" s="21"/>
      <c r="D36" s="19"/>
      <c r="E36" s="19"/>
      <c r="F36" s="2"/>
      <c r="G36" s="2"/>
      <c r="H36" s="2"/>
      <c r="I36" s="2"/>
    </row>
    <row r="37" ht="13.55" customHeight="1">
      <c r="A37" s="6"/>
      <c r="B37" t="s" s="10">
        <v>25</v>
      </c>
      <c r="C37" s="11"/>
      <c r="D37" s="11"/>
      <c r="E37" s="12">
        <f>E38+E39+E40+E41+E42+E43</f>
        <v>207780</v>
      </c>
      <c r="F37" s="9"/>
      <c r="G37" s="2"/>
      <c r="H37" s="2"/>
      <c r="I37" s="2"/>
    </row>
    <row r="38" ht="13.55" customHeight="1">
      <c r="A38" s="6"/>
      <c r="B38" t="s" s="13">
        <v>26</v>
      </c>
      <c r="C38" s="14">
        <v>10</v>
      </c>
      <c r="D38" s="15">
        <v>17458</v>
      </c>
      <c r="E38" s="15">
        <f>C38*D38</f>
        <v>174580</v>
      </c>
      <c r="F38" s="9"/>
      <c r="G38" s="2"/>
      <c r="H38" s="2"/>
      <c r="I38" s="2"/>
    </row>
    <row r="39" ht="13.55" customHeight="1">
      <c r="A39" s="6"/>
      <c r="B39" t="s" s="13">
        <v>27</v>
      </c>
      <c r="C39" s="14">
        <v>17</v>
      </c>
      <c r="D39" s="15">
        <v>1600</v>
      </c>
      <c r="E39" s="15">
        <f>C39*D39</f>
        <v>27200</v>
      </c>
      <c r="F39" s="9"/>
      <c r="G39" s="2"/>
      <c r="H39" s="2"/>
      <c r="I39" s="2"/>
    </row>
    <row r="40" ht="13.55" customHeight="1">
      <c r="A40" s="6"/>
      <c r="B40" t="s" s="13">
        <v>28</v>
      </c>
      <c r="C40" s="14">
        <v>1</v>
      </c>
      <c r="D40" s="15">
        <v>6000</v>
      </c>
      <c r="E40" s="15">
        <f>C40*D40</f>
        <v>6000</v>
      </c>
      <c r="F40" s="9"/>
      <c r="G40" s="2"/>
      <c r="H40" s="2"/>
      <c r="I40" s="2"/>
    </row>
    <row r="41" ht="13.55" customHeight="1">
      <c r="A41" s="6"/>
      <c r="B41" t="s" s="13">
        <v>29</v>
      </c>
      <c r="C41" s="17"/>
      <c r="D41" s="15"/>
      <c r="E41" s="15">
        <f>C41*D41</f>
        <v>0</v>
      </c>
      <c r="F41" s="9"/>
      <c r="G41" s="2"/>
      <c r="H41" s="2"/>
      <c r="I41" s="2"/>
    </row>
    <row r="42" ht="13.55" customHeight="1">
      <c r="A42" s="6"/>
      <c r="B42" t="s" s="13">
        <v>30</v>
      </c>
      <c r="C42" s="17"/>
      <c r="D42" s="15"/>
      <c r="E42" s="15">
        <f>C42*D42</f>
        <v>0</v>
      </c>
      <c r="F42" s="9"/>
      <c r="G42" s="2"/>
      <c r="H42" s="2"/>
      <c r="I42" s="2"/>
    </row>
    <row r="43" ht="13.55" customHeight="1">
      <c r="A43" s="6"/>
      <c r="B43" s="17"/>
      <c r="C43" s="17"/>
      <c r="D43" s="15"/>
      <c r="E43" s="15">
        <f>C43*D43</f>
        <v>0</v>
      </c>
      <c r="F43" s="9"/>
      <c r="G43" s="2"/>
      <c r="H43" s="2"/>
      <c r="I43" s="2"/>
    </row>
    <row r="44" ht="13.55" customHeight="1">
      <c r="A44" s="6"/>
      <c r="B44" s="17"/>
      <c r="C44" s="17"/>
      <c r="D44" s="15"/>
      <c r="E44" s="15">
        <f>C44*D44</f>
        <v>0</v>
      </c>
      <c r="F44" s="9"/>
      <c r="G44" s="2"/>
      <c r="H44" s="2"/>
      <c r="I44" s="2"/>
    </row>
    <row r="45" ht="13.55" customHeight="1">
      <c r="A45" s="2"/>
      <c r="B45" s="18"/>
      <c r="C45" s="18"/>
      <c r="D45" s="19"/>
      <c r="E45" s="19"/>
      <c r="F45" s="2"/>
      <c r="G45" s="2"/>
      <c r="H45" s="2"/>
      <c r="I45" s="2"/>
    </row>
    <row r="46" ht="13.55" customHeight="1">
      <c r="A46" s="6"/>
      <c r="B46" t="s" s="13">
        <v>31</v>
      </c>
      <c r="C46" s="14">
        <v>2</v>
      </c>
      <c r="D46" s="15">
        <v>30000</v>
      </c>
      <c r="E46" s="15">
        <v>2</v>
      </c>
      <c r="F46" s="9"/>
      <c r="G46" s="2"/>
      <c r="H46" s="2"/>
      <c r="I46" s="2"/>
    </row>
    <row r="47" ht="13.55" customHeight="1">
      <c r="A47" s="6"/>
      <c r="B47" s="17"/>
      <c r="C47" s="17"/>
      <c r="D47" t="s" s="8">
        <v>32</v>
      </c>
      <c r="E47" s="22">
        <f>E37+E29+E22+E18+E12+E3+E46</f>
        <v>1037142</v>
      </c>
      <c r="F47" s="9"/>
      <c r="G47" s="2"/>
      <c r="H47" s="2"/>
      <c r="I47" s="2"/>
    </row>
  </sheetData>
  <mergeCells count="7">
    <mergeCell ref="B37:D37"/>
    <mergeCell ref="B1:E1"/>
    <mergeCell ref="B3:D3"/>
    <mergeCell ref="B12:D12"/>
    <mergeCell ref="B18:D18"/>
    <mergeCell ref="B22:D22"/>
    <mergeCell ref="B29:D2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