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RK\Desktop\Бабье лето\Смета\"/>
    </mc:Choice>
  </mc:AlternateContent>
  <bookViews>
    <workbookView xWindow="0" yWindow="0" windowWidth="28800" windowHeight="12048"/>
  </bookViews>
  <sheets>
    <sheet name="Sheet 1" sheetId="1" r:id="rId1"/>
  </sheets>
  <calcPr calcId="162913"/>
</workbook>
</file>

<file path=xl/calcChain.xml><?xml version="1.0" encoding="utf-8"?>
<calcChain xmlns="http://schemas.openxmlformats.org/spreadsheetml/2006/main">
  <c r="C19" i="1" l="1"/>
  <c r="C18" i="1"/>
  <c r="E18" i="1" s="1"/>
  <c r="C17" i="1"/>
  <c r="E17" i="1" s="1"/>
  <c r="C16" i="1"/>
  <c r="E16" i="1" s="1"/>
  <c r="C15" i="1"/>
  <c r="E15" i="1" s="1"/>
  <c r="C14" i="1"/>
  <c r="E14" i="1" s="1"/>
  <c r="C13" i="1"/>
  <c r="E13" i="1" s="1"/>
  <c r="C12" i="1"/>
  <c r="E12" i="1" s="1"/>
  <c r="C11" i="1"/>
  <c r="E11" i="1" s="1"/>
  <c r="C10" i="1"/>
  <c r="E10" i="1" s="1"/>
  <c r="C9" i="1"/>
  <c r="E9" i="1" s="1"/>
  <c r="C8" i="1"/>
  <c r="E7" i="1"/>
  <c r="E5" i="1"/>
  <c r="E4" i="1"/>
  <c r="E8" i="1" l="1"/>
  <c r="E20" i="1"/>
</calcChain>
</file>

<file path=xl/sharedStrings.xml><?xml version="1.0" encoding="utf-8"?>
<sst xmlns="http://schemas.openxmlformats.org/spreadsheetml/2006/main" count="24" uniqueCount="24">
  <si>
    <t xml:space="preserve">№ </t>
  </si>
  <si>
    <t xml:space="preserve">Наименование </t>
  </si>
  <si>
    <t>Кол-во, шт.</t>
  </si>
  <si>
    <t>Цена, руб/шт.</t>
  </si>
  <si>
    <t>I ДЕРЕВЬЯ И КУСТАРНИКИ</t>
  </si>
  <si>
    <t>Лещина обыкновенная 'Aurea'</t>
  </si>
  <si>
    <t>Яблоня ‘Rudolf’</t>
  </si>
  <si>
    <t>II МНОГОЛЕТНИКИ</t>
  </si>
  <si>
    <t>Астранция крупная ‘Roma’</t>
  </si>
  <si>
    <t>Вейник канадский</t>
  </si>
  <si>
    <t>Дудник лекарственный</t>
  </si>
  <si>
    <t>Кровохлёбка лекарственная 'Tanna'</t>
  </si>
  <si>
    <t>Молиния голубая ‘Heidebraut'</t>
  </si>
  <si>
    <t>Нивяник наибольший ‘Alaska’</t>
  </si>
  <si>
    <t>Овсяница Мэра</t>
  </si>
  <si>
    <t>Ревень тангутский</t>
  </si>
  <si>
    <t>Рудбекия блестящая 'Goldstrum'</t>
  </si>
  <si>
    <t>Сеслерия голубая</t>
  </si>
  <si>
    <t>Сеслерия осенняя</t>
  </si>
  <si>
    <t>Фенхель обыкновенный 'Giant Bronze'</t>
  </si>
  <si>
    <t>Хрен обыкновенный</t>
  </si>
  <si>
    <t>ИТОГО:</t>
  </si>
  <si>
    <t>Ассортиментная ведомость</t>
  </si>
  <si>
    <t>Стоимость,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</si>
</sst>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color indexed="8"/>
      <name val="Helvetica Neue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8"/>
      <name val="Helvetica Neue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8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6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left" vertical="top" wrapText="1"/>
    </xf>
    <xf numFmtId="3" fontId="2" fillId="6" borderId="0" xfId="0" applyNumberFormat="1" applyFont="1" applyFill="1" applyBorder="1" applyAlignment="1">
      <alignment horizontal="center" vertical="center" wrapText="1"/>
    </xf>
    <xf numFmtId="0" fontId="0" fillId="6" borderId="0" xfId="0" applyNumberFormat="1" applyFont="1" applyFill="1" applyBorder="1" applyAlignment="1">
      <alignment vertical="top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top" wrapText="1" readingOrder="1"/>
    </xf>
    <xf numFmtId="0" fontId="4" fillId="2" borderId="1" xfId="0" applyNumberFormat="1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49" fontId="4" fillId="4" borderId="5" xfId="0" applyNumberFormat="1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 vertical="center" wrapText="1"/>
    </xf>
    <xf numFmtId="0" fontId="4" fillId="6" borderId="5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top" wrapText="1"/>
    </xf>
    <xf numFmtId="0" fontId="0" fillId="5" borderId="8" xfId="0" applyNumberFormat="1" applyFont="1" applyFill="1" applyBorder="1" applyAlignment="1">
      <alignment vertical="top" wrapText="1"/>
    </xf>
    <xf numFmtId="49" fontId="3" fillId="3" borderId="2" xfId="0" applyNumberFormat="1" applyFont="1" applyFill="1" applyBorder="1" applyAlignment="1">
      <alignment horizontal="center" vertical="top" wrapText="1"/>
    </xf>
    <xf numFmtId="49" fontId="3" fillId="3" borderId="3" xfId="0" applyNumberFormat="1" applyFont="1" applyFill="1" applyBorder="1" applyAlignment="1">
      <alignment horizontal="center" vertical="top" wrapText="1"/>
    </xf>
    <xf numFmtId="49" fontId="3" fillId="3" borderId="4" xfId="0" applyNumberFormat="1" applyFont="1" applyFill="1" applyBorder="1" applyAlignment="1">
      <alignment horizontal="center" vertical="top" wrapText="1"/>
    </xf>
    <xf numFmtId="49" fontId="5" fillId="5" borderId="5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center" vertical="center" wrapText="1"/>
    </xf>
    <xf numFmtId="49" fontId="2" fillId="6" borderId="0" xfId="0" applyNumberFormat="1" applyFont="1" applyFill="1" applyBorder="1" applyAlignment="1">
      <alignment horizontal="right" vertical="top" wrapText="1"/>
    </xf>
    <xf numFmtId="0" fontId="0" fillId="6" borderId="0" xfId="0" applyFont="1" applyFill="1" applyBorder="1" applyAlignment="1">
      <alignment vertical="top" wrapText="1"/>
    </xf>
    <xf numFmtId="3" fontId="6" fillId="5" borderId="9" xfId="0" applyNumberFormat="1" applyFont="1" applyFill="1" applyBorder="1" applyAlignment="1">
      <alignment horizontal="center" vertical="center" wrapText="1"/>
    </xf>
    <xf numFmtId="49" fontId="6" fillId="5" borderId="7" xfId="0" applyNumberFormat="1" applyFont="1" applyFill="1" applyBorder="1" applyAlignment="1">
      <alignment horizontal="right" vertical="top" wrapText="1"/>
    </xf>
    <xf numFmtId="0" fontId="0" fillId="5" borderId="8" xfId="0" applyFont="1" applyFill="1" applyBorder="1" applyAlignment="1">
      <alignment vertical="top" wrapText="1"/>
    </xf>
    <xf numFmtId="0" fontId="7" fillId="5" borderId="8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BDC0BF"/>
      <rgbColor rgb="FF3F3F3F"/>
      <rgbColor rgb="FFDBDBDB"/>
      <rgbColor rgb="FFD5D5D5"/>
      <rgbColor rgb="FFDDDDD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showGridLines="0" tabSelected="1" workbookViewId="0">
      <selection activeCell="E25" sqref="E25"/>
    </sheetView>
  </sheetViews>
  <sheetFormatPr defaultColWidth="16.33203125" defaultRowHeight="13.9" customHeight="1"/>
  <cols>
    <col min="1" max="1" width="7" style="1" customWidth="1"/>
    <col min="2" max="2" width="32.5" style="1" customWidth="1"/>
    <col min="3" max="3" width="16.21875" style="1" customWidth="1"/>
    <col min="4" max="4" width="15.71875" style="1" customWidth="1"/>
    <col min="5" max="5" width="17.5" style="1" customWidth="1"/>
    <col min="6" max="6" width="16.33203125" style="1" customWidth="1"/>
    <col min="7" max="16384" width="16.33203125" style="1"/>
  </cols>
  <sheetData>
    <row r="1" spans="1:5" ht="18.25" customHeight="1">
      <c r="A1" s="16" t="s">
        <v>22</v>
      </c>
      <c r="B1" s="17"/>
      <c r="C1" s="17"/>
      <c r="D1" s="17"/>
      <c r="E1" s="18"/>
    </row>
    <row r="2" spans="1:5" ht="16.600000000000001" customHeight="1">
      <c r="A2" s="11" t="s">
        <v>0</v>
      </c>
      <c r="B2" s="6" t="s">
        <v>1</v>
      </c>
      <c r="C2" s="6" t="s">
        <v>2</v>
      </c>
      <c r="D2" s="6" t="s">
        <v>3</v>
      </c>
      <c r="E2" s="12" t="s">
        <v>23</v>
      </c>
    </row>
    <row r="3" spans="1:5" ht="16.600000000000001" customHeight="1">
      <c r="A3" s="19" t="s">
        <v>4</v>
      </c>
      <c r="B3" s="20"/>
      <c r="C3" s="20"/>
      <c r="D3" s="20"/>
      <c r="E3" s="21"/>
    </row>
    <row r="4" spans="1:5" ht="16.600000000000001" customHeight="1">
      <c r="A4" s="13">
        <v>1</v>
      </c>
      <c r="B4" s="7" t="s">
        <v>5</v>
      </c>
      <c r="C4" s="8">
        <v>1</v>
      </c>
      <c r="D4" s="9">
        <v>35000</v>
      </c>
      <c r="E4" s="14">
        <f>C4*D4</f>
        <v>35000</v>
      </c>
    </row>
    <row r="5" spans="1:5" ht="16.600000000000001" customHeight="1">
      <c r="A5" s="13">
        <v>2</v>
      </c>
      <c r="B5" s="7" t="s">
        <v>6</v>
      </c>
      <c r="C5" s="8">
        <v>2</v>
      </c>
      <c r="D5" s="9">
        <v>50000</v>
      </c>
      <c r="E5" s="14">
        <f>C5*D5</f>
        <v>100000</v>
      </c>
    </row>
    <row r="6" spans="1:5" ht="16.600000000000001" customHeight="1">
      <c r="A6" s="19" t="s">
        <v>7</v>
      </c>
      <c r="B6" s="20"/>
      <c r="C6" s="20"/>
      <c r="D6" s="20"/>
      <c r="E6" s="21"/>
    </row>
    <row r="7" spans="1:5" ht="16.600000000000001" customHeight="1">
      <c r="A7" s="13">
        <v>3</v>
      </c>
      <c r="B7" s="7" t="s">
        <v>8</v>
      </c>
      <c r="C7" s="8">
        <v>35</v>
      </c>
      <c r="D7" s="9">
        <v>348</v>
      </c>
      <c r="E7" s="14">
        <f t="shared" ref="E7:E18" si="0">C7*D7</f>
        <v>12180</v>
      </c>
    </row>
    <row r="8" spans="1:5" ht="16.600000000000001" customHeight="1">
      <c r="A8" s="13">
        <v>4</v>
      </c>
      <c r="B8" s="7" t="s">
        <v>9</v>
      </c>
      <c r="C8" s="8">
        <f>8*12+9+5*12</f>
        <v>165</v>
      </c>
      <c r="D8" s="9">
        <v>246</v>
      </c>
      <c r="E8" s="14">
        <f t="shared" si="0"/>
        <v>40590</v>
      </c>
    </row>
    <row r="9" spans="1:5" ht="16.600000000000001" customHeight="1">
      <c r="A9" s="13">
        <v>5</v>
      </c>
      <c r="B9" s="7" t="s">
        <v>10</v>
      </c>
      <c r="C9" s="8">
        <f>14+7</f>
        <v>21</v>
      </c>
      <c r="D9" s="9">
        <v>1500</v>
      </c>
      <c r="E9" s="14">
        <f t="shared" si="0"/>
        <v>31500</v>
      </c>
    </row>
    <row r="10" spans="1:5" ht="16.600000000000001" customHeight="1">
      <c r="A10" s="13">
        <v>6</v>
      </c>
      <c r="B10" s="7" t="s">
        <v>11</v>
      </c>
      <c r="C10" s="8">
        <f>44+5+34+35</f>
        <v>118</v>
      </c>
      <c r="D10" s="9">
        <v>359</v>
      </c>
      <c r="E10" s="14">
        <f t="shared" si="0"/>
        <v>42362</v>
      </c>
    </row>
    <row r="11" spans="1:5" ht="16.600000000000001" customHeight="1">
      <c r="A11" s="13">
        <v>7</v>
      </c>
      <c r="B11" s="7" t="s">
        <v>12</v>
      </c>
      <c r="C11" s="8">
        <f>24*3+7</f>
        <v>79</v>
      </c>
      <c r="D11" s="9">
        <v>310</v>
      </c>
      <c r="E11" s="14">
        <f t="shared" si="0"/>
        <v>24490</v>
      </c>
    </row>
    <row r="12" spans="1:5" ht="16.600000000000001" customHeight="1">
      <c r="A12" s="13">
        <v>8</v>
      </c>
      <c r="B12" s="7" t="s">
        <v>13</v>
      </c>
      <c r="C12" s="8">
        <f>11*5+6+34</f>
        <v>95</v>
      </c>
      <c r="D12" s="9">
        <v>220</v>
      </c>
      <c r="E12" s="14">
        <f t="shared" si="0"/>
        <v>20900</v>
      </c>
    </row>
    <row r="13" spans="1:5" ht="16.600000000000001" customHeight="1">
      <c r="A13" s="13">
        <v>9</v>
      </c>
      <c r="B13" s="7" t="s">
        <v>14</v>
      </c>
      <c r="C13" s="8">
        <f>11*9+8+31+48+10</f>
        <v>196</v>
      </c>
      <c r="D13" s="9">
        <v>430</v>
      </c>
      <c r="E13" s="14">
        <f t="shared" si="0"/>
        <v>84280</v>
      </c>
    </row>
    <row r="14" spans="1:5" ht="16.600000000000001" customHeight="1">
      <c r="A14" s="13">
        <v>10</v>
      </c>
      <c r="B14" s="7" t="s">
        <v>15</v>
      </c>
      <c r="C14" s="8">
        <f>3*3</f>
        <v>9</v>
      </c>
      <c r="D14" s="9">
        <v>359</v>
      </c>
      <c r="E14" s="14">
        <f t="shared" si="0"/>
        <v>3231</v>
      </c>
    </row>
    <row r="15" spans="1:5" ht="16.600000000000001" customHeight="1">
      <c r="A15" s="13">
        <v>11</v>
      </c>
      <c r="B15" s="7" t="s">
        <v>16</v>
      </c>
      <c r="C15" s="8">
        <f>9*15+12+38</f>
        <v>185</v>
      </c>
      <c r="D15" s="9">
        <v>220</v>
      </c>
      <c r="E15" s="14">
        <f t="shared" si="0"/>
        <v>40700</v>
      </c>
    </row>
    <row r="16" spans="1:5" ht="16.600000000000001" customHeight="1">
      <c r="A16" s="13">
        <v>12</v>
      </c>
      <c r="B16" s="7" t="s">
        <v>17</v>
      </c>
      <c r="C16" s="8">
        <f>40*4</f>
        <v>160</v>
      </c>
      <c r="D16" s="9">
        <v>120</v>
      </c>
      <c r="E16" s="14">
        <f t="shared" si="0"/>
        <v>19200</v>
      </c>
    </row>
    <row r="17" spans="1:5" ht="16.600000000000001" customHeight="1">
      <c r="A17" s="13">
        <v>13</v>
      </c>
      <c r="B17" s="7" t="s">
        <v>18</v>
      </c>
      <c r="C17" s="8">
        <f>180+18+42</f>
        <v>240</v>
      </c>
      <c r="D17" s="9">
        <v>288</v>
      </c>
      <c r="E17" s="14">
        <f t="shared" si="0"/>
        <v>69120</v>
      </c>
    </row>
    <row r="18" spans="1:5" ht="16.600000000000001" customHeight="1">
      <c r="A18" s="13">
        <v>14</v>
      </c>
      <c r="B18" s="7" t="s">
        <v>19</v>
      </c>
      <c r="C18" s="8">
        <f>21+2+15</f>
        <v>38</v>
      </c>
      <c r="D18" s="9">
        <v>1100</v>
      </c>
      <c r="E18" s="14">
        <f t="shared" si="0"/>
        <v>41800</v>
      </c>
    </row>
    <row r="19" spans="1:5" ht="16.600000000000001" customHeight="1">
      <c r="A19" s="13">
        <v>15</v>
      </c>
      <c r="B19" s="7" t="s">
        <v>20</v>
      </c>
      <c r="C19" s="8">
        <f>16+6</f>
        <v>22</v>
      </c>
      <c r="D19" s="10"/>
      <c r="E19" s="14"/>
    </row>
    <row r="20" spans="1:5" ht="16.600000000000001" customHeight="1" thickBot="1">
      <c r="A20" s="25" t="s">
        <v>21</v>
      </c>
      <c r="B20" s="26"/>
      <c r="C20" s="27">
        <v>1080</v>
      </c>
      <c r="D20" s="15"/>
      <c r="E20" s="24">
        <f>SUM(E4:E5,E7:E19)</f>
        <v>565353</v>
      </c>
    </row>
    <row r="21" spans="1:5" ht="16.600000000000001" customHeight="1">
      <c r="A21" s="2"/>
      <c r="B21" s="3"/>
      <c r="C21" s="22"/>
      <c r="D21" s="23"/>
      <c r="E21" s="4"/>
    </row>
    <row r="22" spans="1:5" ht="13.9" customHeight="1">
      <c r="A22" s="5"/>
      <c r="B22" s="5"/>
      <c r="C22" s="5"/>
      <c r="D22" s="5"/>
      <c r="E22" s="5"/>
    </row>
    <row r="23" spans="1:5" ht="13.9" customHeight="1">
      <c r="A23" s="5"/>
      <c r="B23" s="5"/>
      <c r="C23" s="5"/>
      <c r="D23" s="5"/>
      <c r="E23" s="5"/>
    </row>
  </sheetData>
  <mergeCells count="5">
    <mergeCell ref="A1:E1"/>
    <mergeCell ref="A3:E3"/>
    <mergeCell ref="A6:E6"/>
    <mergeCell ref="C21:D21"/>
    <mergeCell ref="A20:B20"/>
  </mergeCells>
  <pageMargins left="1" right="1" top="1" bottom="1" header="0.25" footer="0.25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</cp:lastModifiedBy>
  <dcterms:created xsi:type="dcterms:W3CDTF">2023-02-15T13:05:05Z</dcterms:created>
  <dcterms:modified xsi:type="dcterms:W3CDTF">2023-02-15T14:24:54Z</dcterms:modified>
</cp:coreProperties>
</file>