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8400" windowHeight="16880"/>
  </bookViews>
  <sheets>
    <sheet name="Смета1" sheetId="2" r:id="rId1"/>
  </sheets>
  <calcPr calcId="162913"/>
</workbook>
</file>

<file path=xl/calcChain.xml><?xml version="1.0" encoding="utf-8"?>
<calcChain xmlns="http://schemas.openxmlformats.org/spreadsheetml/2006/main">
  <c r="E29" i="2" l="1"/>
  <c r="E9" i="2" l="1"/>
  <c r="E17" i="2"/>
  <c r="E31" i="2"/>
  <c r="E16" i="2" l="1"/>
  <c r="E19" i="2" l="1"/>
  <c r="E23" i="2"/>
  <c r="E30" i="2"/>
  <c r="E8" i="2"/>
  <c r="E6" i="2" l="1"/>
  <c r="E11" i="2" l="1"/>
  <c r="E41" i="2" l="1"/>
  <c r="E44" i="2" s="1"/>
</calcChain>
</file>

<file path=xl/sharedStrings.xml><?xml version="1.0" encoding="utf-8"?>
<sst xmlns="http://schemas.openxmlformats.org/spreadsheetml/2006/main" count="58" uniqueCount="37">
  <si>
    <t>Название растения</t>
  </si>
  <si>
    <t>Упаковка</t>
  </si>
  <si>
    <t>Количество, шт.</t>
  </si>
  <si>
    <t>Цена ед., руб.</t>
  </si>
  <si>
    <t xml:space="preserve">Стоимость, руб. </t>
  </si>
  <si>
    <t>Наименование</t>
  </si>
  <si>
    <t>Монтаж дорожки</t>
  </si>
  <si>
    <t>Количество</t>
  </si>
  <si>
    <t xml:space="preserve">Итого </t>
  </si>
  <si>
    <t>Ед. измерения</t>
  </si>
  <si>
    <t>м2</t>
  </si>
  <si>
    <t>шт</t>
  </si>
  <si>
    <t>Посадка растений (25% от стоимости посадочного материала)</t>
  </si>
  <si>
    <t>рулон</t>
  </si>
  <si>
    <t>Монтаж осветительного оборудования</t>
  </si>
  <si>
    <t>II. Обустройство водоема</t>
  </si>
  <si>
    <t>Стоимость, руб.</t>
  </si>
  <si>
    <t xml:space="preserve">Щебень гравийный фракция 5-10 мм, слой 15 см, коэф.упл.1,15, с доставкой </t>
  </si>
  <si>
    <t>Геотекстиль Дорнит,  плотность 150 г/м2, 100м*2 м</t>
  </si>
  <si>
    <t>SB45</t>
  </si>
  <si>
    <t>I. Устройство дорожки и клумб</t>
  </si>
  <si>
    <t>м3</t>
  </si>
  <si>
    <t xml:space="preserve">Мембрана для водоемов </t>
  </si>
  <si>
    <t>Монтаж конструкции водоема</t>
  </si>
  <si>
    <t>изделие</t>
  </si>
  <si>
    <t>Многолетники и злаки в ассортименте: 40 м.кв*30 шт</t>
  </si>
  <si>
    <t xml:space="preserve"> IV. Посадочный материал</t>
  </si>
  <si>
    <t>VI. Услуги и работы</t>
  </si>
  <si>
    <t>Песок речной средней крупности (на "подушку" основания, слой 30 см, коэф. упл. 1,15 с доставкой</t>
  </si>
  <si>
    <t>III. МАФы и освещение</t>
  </si>
  <si>
    <t>Итого</t>
  </si>
  <si>
    <t xml:space="preserve">Доставка посадочного материала </t>
  </si>
  <si>
    <t xml:space="preserve">Итого общая стоимость </t>
  </si>
  <si>
    <t>вигвам дерево</t>
  </si>
  <si>
    <t>Кустарники:, ива кустовая, бересклет, клен гиннала</t>
  </si>
  <si>
    <t xml:space="preserve">деревья </t>
  </si>
  <si>
    <t>Смета на реализицию проекта выставочного сада "камлание"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</si>
</sst>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Alignment="1">
      <alignment wrapText="1"/>
    </xf>
    <xf numFmtId="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zoomScaleNormal="90" workbookViewId="0">
      <selection activeCell="I6" sqref="I6"/>
    </sheetView>
  </sheetViews>
  <sheetFormatPr defaultColWidth="9.1796875" defaultRowHeight="14.5" x14ac:dyDescent="0.35"/>
  <cols>
    <col min="1" max="1" width="44.81640625" style="4" customWidth="1"/>
    <col min="2" max="2" width="14.1796875" style="4" customWidth="1"/>
    <col min="3" max="3" width="16.26953125" style="4" customWidth="1"/>
    <col min="4" max="4" width="19.26953125" style="4" customWidth="1"/>
    <col min="5" max="5" width="22.54296875" style="4" customWidth="1"/>
    <col min="6" max="7" width="9.1796875" style="4"/>
    <col min="8" max="8" width="16.453125" style="4" customWidth="1"/>
    <col min="9" max="16384" width="9.1796875" style="4"/>
  </cols>
  <sheetData>
    <row r="1" spans="1:5" ht="37.15" customHeight="1" x14ac:dyDescent="0.35">
      <c r="A1" s="41" t="s">
        <v>36</v>
      </c>
      <c r="B1" s="41"/>
      <c r="C1" s="41"/>
      <c r="D1" s="41"/>
      <c r="E1" s="41"/>
    </row>
    <row r="2" spans="1:5" x14ac:dyDescent="0.35">
      <c r="A2" s="46"/>
      <c r="B2" s="46"/>
      <c r="C2" s="46"/>
      <c r="D2" s="46"/>
      <c r="E2" s="46"/>
    </row>
    <row r="3" spans="1:5" x14ac:dyDescent="0.35">
      <c r="A3" s="16"/>
      <c r="B3" s="16"/>
      <c r="C3" s="16"/>
      <c r="D3" s="16"/>
      <c r="E3" s="16"/>
    </row>
    <row r="4" spans="1:5" ht="15" customHeight="1" x14ac:dyDescent="0.35">
      <c r="A4" s="42" t="s">
        <v>20</v>
      </c>
      <c r="B4" s="42"/>
      <c r="C4" s="42"/>
      <c r="D4" s="42"/>
      <c r="E4" s="42"/>
    </row>
    <row r="5" spans="1:5" ht="27" customHeight="1" x14ac:dyDescent="0.35">
      <c r="A5" s="19" t="s">
        <v>5</v>
      </c>
      <c r="B5" s="20" t="s">
        <v>9</v>
      </c>
      <c r="C5" s="19" t="s">
        <v>7</v>
      </c>
      <c r="D5" s="12" t="s">
        <v>3</v>
      </c>
      <c r="E5" s="21" t="s">
        <v>4</v>
      </c>
    </row>
    <row r="6" spans="1:5" ht="38.25" customHeight="1" x14ac:dyDescent="0.35">
      <c r="A6" s="9" t="s">
        <v>18</v>
      </c>
      <c r="B6" s="3" t="s">
        <v>13</v>
      </c>
      <c r="C6" s="3">
        <v>1</v>
      </c>
      <c r="D6" s="6">
        <v>5320</v>
      </c>
      <c r="E6" s="11">
        <f>C6*D6</f>
        <v>5320</v>
      </c>
    </row>
    <row r="7" spans="1:5" ht="46.15" customHeight="1" x14ac:dyDescent="0.35">
      <c r="A7" s="9" t="s">
        <v>28</v>
      </c>
      <c r="B7" s="3" t="s">
        <v>21</v>
      </c>
      <c r="C7" s="3">
        <v>3.7</v>
      </c>
      <c r="D7" s="6">
        <v>520</v>
      </c>
      <c r="E7" s="11">
        <v>15000</v>
      </c>
    </row>
    <row r="8" spans="1:5" ht="34.5" customHeight="1" x14ac:dyDescent="0.35">
      <c r="A8" s="9" t="s">
        <v>17</v>
      </c>
      <c r="B8" s="3" t="s">
        <v>21</v>
      </c>
      <c r="C8" s="3">
        <v>3.7</v>
      </c>
      <c r="D8" s="6">
        <v>14078</v>
      </c>
      <c r="E8" s="11">
        <f>C8*D8*1.15</f>
        <v>59901.89</v>
      </c>
    </row>
    <row r="9" spans="1:5" ht="37.5" customHeight="1" x14ac:dyDescent="0.35">
      <c r="A9" s="1" t="s">
        <v>6</v>
      </c>
      <c r="B9" s="6" t="s">
        <v>10</v>
      </c>
      <c r="C9" s="6">
        <v>37</v>
      </c>
      <c r="D9" s="7">
        <v>2000</v>
      </c>
      <c r="E9" s="11">
        <f>C9*D9</f>
        <v>74000</v>
      </c>
    </row>
    <row r="10" spans="1:5" ht="15" thickBot="1" x14ac:dyDescent="0.4">
      <c r="A10" s="16"/>
      <c r="B10" s="16"/>
      <c r="C10" s="16"/>
      <c r="D10" s="16"/>
      <c r="E10" s="16"/>
    </row>
    <row r="11" spans="1:5" ht="15" thickBot="1" x14ac:dyDescent="0.4">
      <c r="A11" s="16"/>
      <c r="B11" s="16"/>
      <c r="C11" s="16"/>
      <c r="D11" s="17" t="s">
        <v>8</v>
      </c>
      <c r="E11" s="18">
        <f>SUM(E6:E9)</f>
        <v>154221.89000000001</v>
      </c>
    </row>
    <row r="12" spans="1:5" s="5" customFormat="1" ht="21.75" customHeight="1" x14ac:dyDescent="0.3">
      <c r="A12" s="16"/>
      <c r="B12" s="16"/>
      <c r="C12" s="16"/>
      <c r="D12" s="22"/>
      <c r="E12" s="23"/>
    </row>
    <row r="13" spans="1:5" ht="18" x14ac:dyDescent="0.4">
      <c r="A13" s="45" t="s">
        <v>15</v>
      </c>
      <c r="B13" s="45"/>
      <c r="C13" s="45"/>
      <c r="D13" s="45"/>
      <c r="E13" s="45"/>
    </row>
    <row r="14" spans="1:5" x14ac:dyDescent="0.35">
      <c r="A14" s="8"/>
      <c r="B14" s="8"/>
      <c r="C14" s="8"/>
      <c r="D14" s="24"/>
      <c r="E14" s="25"/>
    </row>
    <row r="15" spans="1:5" s="10" customFormat="1" ht="46.15" customHeight="1" x14ac:dyDescent="0.35">
      <c r="A15" s="33" t="s">
        <v>5</v>
      </c>
      <c r="B15" s="33" t="s">
        <v>9</v>
      </c>
      <c r="C15" s="33" t="s">
        <v>7</v>
      </c>
      <c r="D15" s="12" t="s">
        <v>3</v>
      </c>
      <c r="E15" s="34" t="s">
        <v>16</v>
      </c>
    </row>
    <row r="16" spans="1:5" x14ac:dyDescent="0.35">
      <c r="A16" s="8" t="s">
        <v>22</v>
      </c>
      <c r="B16" s="26" t="s">
        <v>10</v>
      </c>
      <c r="C16" s="6">
        <v>60</v>
      </c>
      <c r="D16" s="6">
        <v>1500</v>
      </c>
      <c r="E16" s="11">
        <f>C16*D16</f>
        <v>90000</v>
      </c>
    </row>
    <row r="17" spans="1:5" ht="18" customHeight="1" x14ac:dyDescent="0.35">
      <c r="A17" s="27" t="s">
        <v>23</v>
      </c>
      <c r="B17" s="26" t="s">
        <v>24</v>
      </c>
      <c r="C17" s="6">
        <v>15</v>
      </c>
      <c r="D17" s="7">
        <v>3000</v>
      </c>
      <c r="E17" s="11">
        <f>C17*D17</f>
        <v>45000</v>
      </c>
    </row>
    <row r="18" spans="1:5" ht="15" thickBot="1" x14ac:dyDescent="0.4">
      <c r="A18" s="16"/>
      <c r="B18" s="16"/>
      <c r="C18" s="16"/>
      <c r="D18" s="22"/>
      <c r="E18" s="23"/>
    </row>
    <row r="19" spans="1:5" ht="15" thickBot="1" x14ac:dyDescent="0.4">
      <c r="A19" s="16"/>
      <c r="B19" s="16"/>
      <c r="C19" s="16"/>
      <c r="D19" s="17" t="s">
        <v>8</v>
      </c>
      <c r="E19" s="18">
        <f>SUM(E16:E17)</f>
        <v>135000</v>
      </c>
    </row>
    <row r="20" spans="1:5" x14ac:dyDescent="0.35">
      <c r="A20" s="16"/>
      <c r="B20" s="16"/>
      <c r="C20" s="16"/>
      <c r="D20" s="16"/>
      <c r="E20" s="16"/>
    </row>
    <row r="21" spans="1:5" ht="18" x14ac:dyDescent="0.35">
      <c r="A21" s="42" t="s">
        <v>29</v>
      </c>
      <c r="B21" s="42"/>
      <c r="C21" s="42"/>
      <c r="D21" s="42"/>
      <c r="E21" s="42"/>
    </row>
    <row r="22" spans="1:5" ht="28" x14ac:dyDescent="0.35">
      <c r="A22" s="28" t="s">
        <v>5</v>
      </c>
      <c r="B22" s="29" t="s">
        <v>9</v>
      </c>
      <c r="C22" s="28" t="s">
        <v>7</v>
      </c>
      <c r="D22" s="12" t="s">
        <v>3</v>
      </c>
      <c r="E22" s="28" t="s">
        <v>4</v>
      </c>
    </row>
    <row r="23" spans="1:5" x14ac:dyDescent="0.35">
      <c r="A23" s="9" t="s">
        <v>33</v>
      </c>
      <c r="B23" s="2" t="s">
        <v>11</v>
      </c>
      <c r="C23" s="6">
        <v>1</v>
      </c>
      <c r="D23" s="7">
        <v>50000</v>
      </c>
      <c r="E23" s="7">
        <f t="shared" ref="E23" si="0">C23*D23</f>
        <v>50000</v>
      </c>
    </row>
    <row r="24" spans="1:5" ht="15" thickBot="1" x14ac:dyDescent="0.4">
      <c r="A24" s="16"/>
      <c r="B24" s="16"/>
      <c r="C24" s="16"/>
      <c r="D24" s="16"/>
      <c r="E24" s="16"/>
    </row>
    <row r="25" spans="1:5" ht="15" thickBot="1" x14ac:dyDescent="0.4">
      <c r="A25" s="16"/>
      <c r="B25" s="16"/>
      <c r="C25" s="16"/>
      <c r="D25" s="17" t="s">
        <v>8</v>
      </c>
      <c r="E25" s="18">
        <v>300000</v>
      </c>
    </row>
    <row r="26" spans="1:5" x14ac:dyDescent="0.35">
      <c r="A26" s="16"/>
      <c r="B26" s="16"/>
      <c r="C26" s="16"/>
      <c r="D26" s="22"/>
      <c r="E26" s="30"/>
    </row>
    <row r="27" spans="1:5" ht="18" x14ac:dyDescent="0.35">
      <c r="A27" s="43" t="s">
        <v>26</v>
      </c>
      <c r="B27" s="44"/>
      <c r="C27" s="44"/>
      <c r="D27" s="44"/>
      <c r="E27" s="44"/>
    </row>
    <row r="28" spans="1:5" ht="28" x14ac:dyDescent="0.3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4</v>
      </c>
    </row>
    <row r="29" spans="1:5" x14ac:dyDescent="0.35">
      <c r="A29" s="12" t="s">
        <v>35</v>
      </c>
      <c r="B29" s="12"/>
      <c r="C29" s="12">
        <v>25</v>
      </c>
      <c r="D29" s="12">
        <v>8000</v>
      </c>
      <c r="E29" s="12">
        <f>D29*C29</f>
        <v>200000</v>
      </c>
    </row>
    <row r="30" spans="1:5" ht="28" x14ac:dyDescent="0.35">
      <c r="A30" s="13" t="s">
        <v>34</v>
      </c>
      <c r="B30" s="14" t="s">
        <v>19</v>
      </c>
      <c r="C30" s="14">
        <v>22</v>
      </c>
      <c r="D30" s="15">
        <v>6000</v>
      </c>
      <c r="E30" s="11">
        <f>C30*D30</f>
        <v>132000</v>
      </c>
    </row>
    <row r="31" spans="1:5" ht="28" x14ac:dyDescent="0.35">
      <c r="A31" s="13" t="s">
        <v>25</v>
      </c>
      <c r="B31" s="14"/>
      <c r="C31" s="14">
        <v>1200</v>
      </c>
      <c r="D31" s="14">
        <v>500</v>
      </c>
      <c r="E31" s="11">
        <f>C31*D31</f>
        <v>600000</v>
      </c>
    </row>
    <row r="32" spans="1:5" ht="15" thickBot="1" x14ac:dyDescent="0.4">
      <c r="A32" s="35"/>
      <c r="B32" s="36"/>
      <c r="C32" s="36"/>
      <c r="D32" s="36"/>
      <c r="E32" s="37"/>
    </row>
    <row r="33" spans="1:8" ht="15" thickBot="1" x14ac:dyDescent="0.4">
      <c r="A33" s="35"/>
      <c r="B33" s="36"/>
      <c r="C33" s="36"/>
      <c r="D33" s="17" t="s">
        <v>30</v>
      </c>
      <c r="E33" s="18">
        <v>732000</v>
      </c>
    </row>
    <row r="35" spans="1:8" ht="18" x14ac:dyDescent="0.35">
      <c r="A35" s="42" t="s">
        <v>27</v>
      </c>
      <c r="B35" s="42"/>
      <c r="C35" s="42"/>
      <c r="D35" s="42"/>
      <c r="E35" s="42"/>
    </row>
    <row r="36" spans="1:8" ht="28" x14ac:dyDescent="0.35">
      <c r="A36" s="28" t="s">
        <v>5</v>
      </c>
      <c r="B36" s="29" t="s">
        <v>9</v>
      </c>
      <c r="C36" s="28" t="s">
        <v>7</v>
      </c>
      <c r="D36" s="12" t="s">
        <v>3</v>
      </c>
      <c r="E36" s="28" t="s">
        <v>4</v>
      </c>
    </row>
    <row r="37" spans="1:8" x14ac:dyDescent="0.35">
      <c r="A37" s="8" t="s">
        <v>31</v>
      </c>
      <c r="B37" s="6"/>
      <c r="C37" s="6">
        <v>2</v>
      </c>
      <c r="D37" s="7"/>
      <c r="E37" s="7">
        <v>45000</v>
      </c>
    </row>
    <row r="38" spans="1:8" ht="18" customHeight="1" x14ac:dyDescent="0.35">
      <c r="A38" s="8" t="s">
        <v>14</v>
      </c>
      <c r="B38" s="31"/>
      <c r="C38" s="6">
        <v>1</v>
      </c>
      <c r="D38" s="7"/>
      <c r="E38" s="7">
        <v>15000</v>
      </c>
    </row>
    <row r="39" spans="1:8" ht="28.5" x14ac:dyDescent="0.35">
      <c r="A39" s="8" t="s">
        <v>12</v>
      </c>
      <c r="B39" s="31">
        <v>0.25</v>
      </c>
      <c r="C39" s="31"/>
      <c r="D39" s="7"/>
      <c r="E39" s="7">
        <v>183000</v>
      </c>
    </row>
    <row r="40" spans="1:8" ht="15" thickBot="1" x14ac:dyDescent="0.4">
      <c r="A40" s="16"/>
      <c r="B40" s="32"/>
      <c r="C40" s="32"/>
      <c r="D40" s="32"/>
      <c r="E40" s="32"/>
    </row>
    <row r="41" spans="1:8" ht="15" thickBot="1" x14ac:dyDescent="0.4">
      <c r="A41" s="16"/>
      <c r="B41" s="32"/>
      <c r="C41" s="32"/>
      <c r="D41" s="17" t="s">
        <v>8</v>
      </c>
      <c r="E41" s="18">
        <f>SUM(E37:E39)</f>
        <v>243000</v>
      </c>
    </row>
    <row r="42" spans="1:8" x14ac:dyDescent="0.35">
      <c r="H42" s="38"/>
    </row>
    <row r="43" spans="1:8" ht="15" thickBot="1" x14ac:dyDescent="0.4"/>
    <row r="44" spans="1:8" ht="28.5" thickBot="1" x14ac:dyDescent="0.4">
      <c r="D44" s="39" t="s">
        <v>32</v>
      </c>
      <c r="E44" s="40">
        <f>E41+E33+E25+E19+E11</f>
        <v>1564221.8900000001</v>
      </c>
    </row>
  </sheetData>
  <mergeCells count="7">
    <mergeCell ref="A1:E1"/>
    <mergeCell ref="A35:E35"/>
    <mergeCell ref="A27:E27"/>
    <mergeCell ref="A21:E21"/>
    <mergeCell ref="A4:E4"/>
    <mergeCell ref="A13:E13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2023-02-16T09:04:05Z</dcterms:modified>
</cp:coreProperties>
</file>