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Смета" sheetId="1" r:id="rId1"/>
  </sheets>
  <calcPr calcId="144525"/>
</workbook>
</file>

<file path=xl/calcChain.xml><?xml version="1.0" encoding="utf-8"?>
<calcChain xmlns="http://schemas.openxmlformats.org/spreadsheetml/2006/main">
  <c r="F42" i="1" l="1"/>
  <c r="F41" i="1"/>
  <c r="F36" i="1"/>
  <c r="F11" i="1"/>
  <c r="F6" i="1"/>
  <c r="F40" i="1" l="1"/>
  <c r="F39" i="1" l="1"/>
  <c r="F38" i="1"/>
  <c r="F35" i="1"/>
  <c r="F34" i="1"/>
  <c r="F33" i="1"/>
  <c r="F31" i="1"/>
  <c r="F30" i="1"/>
  <c r="F28" i="1"/>
  <c r="F27" i="1"/>
  <c r="F26" i="1"/>
  <c r="F25" i="1"/>
  <c r="F24" i="1"/>
  <c r="F23" i="1"/>
  <c r="F22" i="1"/>
  <c r="F21" i="1"/>
  <c r="F20" i="1"/>
  <c r="F18" i="1"/>
  <c r="F17" i="1"/>
  <c r="F16" i="1"/>
  <c r="F14" i="1"/>
  <c r="F13" i="1"/>
  <c r="F9" i="1"/>
  <c r="F8" i="1"/>
  <c r="F7" i="1"/>
  <c r="F5" i="1"/>
  <c r="F4" i="1"/>
  <c r="F2" i="1"/>
</calcChain>
</file>

<file path=xl/sharedStrings.xml><?xml version="1.0" encoding="utf-8"?>
<sst xmlns="http://schemas.openxmlformats.org/spreadsheetml/2006/main" count="78" uniqueCount="54">
  <si>
    <t>N.</t>
  </si>
  <si>
    <t>Наименование материалов и работ</t>
  </si>
  <si>
    <t>Единица измерения</t>
  </si>
  <si>
    <t>Количество</t>
  </si>
  <si>
    <t>Цена (руб.)</t>
  </si>
  <si>
    <t>Сумма (руб.)</t>
  </si>
  <si>
    <t>Монтаж/демонтаж сада</t>
  </si>
  <si>
    <t>м2</t>
  </si>
  <si>
    <t>Материалы и мафы</t>
  </si>
  <si>
    <t>Листы кортеновской стали 2 мм</t>
  </si>
  <si>
    <t>Труба профильная 100 х 100 х 4</t>
  </si>
  <si>
    <t>м</t>
  </si>
  <si>
    <t xml:space="preserve">Кора лиственницы 1-2 см </t>
  </si>
  <si>
    <t>мешок</t>
  </si>
  <si>
    <t>Геотекстиль "Мульча"</t>
  </si>
  <si>
    <t>Камень песчанник</t>
  </si>
  <si>
    <t>Веревка джутовая красная, 15м</t>
  </si>
  <si>
    <t>шт</t>
  </si>
  <si>
    <t>Кресло гамак</t>
  </si>
  <si>
    <t>Растения</t>
  </si>
  <si>
    <t>ЯБЛОНЯ ДЕКОРАТИВНАЯ "ROYAL BEAUTY" (РОЯЛ БЬЮТИ)</t>
  </si>
  <si>
    <t>шт.</t>
  </si>
  <si>
    <t>Котовник Фассена 'Kit Cat'</t>
  </si>
  <si>
    <t>Вейник остроцветковый ‘Karl Foerster’</t>
  </si>
  <si>
    <t>Молиния тростниковая 'Karl Foerster'</t>
  </si>
  <si>
    <t>Просо прутьевидное 'Rehbraun'</t>
  </si>
  <si>
    <t>Гелениум гибридный 'Bandera'</t>
  </si>
  <si>
    <t>Эхинацея пурпурная 'Magnus'</t>
  </si>
  <si>
    <t>ЭХИНАЦЕЯ ПУРПУРНАЯ "JULIA" (ЮЛИЯ)</t>
  </si>
  <si>
    <t>Гейхера гибридная 'Fire Alarm'</t>
  </si>
  <si>
    <t>Монарда гибридная 'Cambridge Scarlet'</t>
  </si>
  <si>
    <t>Кореопсис крупноцветковый 'Early Sunrise'</t>
  </si>
  <si>
    <t>Кровохлебка лекарственная 'Red Sunset'</t>
  </si>
  <si>
    <t>Рудбекия 'Goldsturm'</t>
  </si>
  <si>
    <t>Тысячелистник парковый 'Terracotta'</t>
  </si>
  <si>
    <t>Камыш озерный</t>
  </si>
  <si>
    <t>НИМФЕЯ (КУВШИНКА) "PERRY’S ORANGE SUNSET" (ПЕРРИС ОРАНЖ САНСЕТ)</t>
  </si>
  <si>
    <t>Очиток белый 'Coral Carpet'</t>
  </si>
  <si>
    <t>Очиток скальный 'Angelina'</t>
  </si>
  <si>
    <t>Очиток шестирядный</t>
  </si>
  <si>
    <t>Освещение</t>
  </si>
  <si>
    <t xml:space="preserve">Ландшафтный светильник LUMMONDO Standard </t>
  </si>
  <si>
    <t>Водонепроницаемый светодиодный светильник на солнечной батарее, 5 шт</t>
  </si>
  <si>
    <t>Всего</t>
  </si>
  <si>
    <t xml:space="preserve">шт. </t>
  </si>
  <si>
    <t>Квадратный алюминиевый уличный светодиодный светильник</t>
  </si>
  <si>
    <t>1</t>
  </si>
  <si>
    <t>Итого растения</t>
  </si>
  <si>
    <t>Итого материалы и маф</t>
  </si>
  <si>
    <t>Итого освещение</t>
  </si>
  <si>
    <t>Растения для цветника (стихия Воздух)</t>
  </si>
  <si>
    <t>Растения для цветника (стихия Огонь)</t>
  </si>
  <si>
    <t>Растения для водоема ( стихия Вода)</t>
  </si>
  <si>
    <t>Растения для рокария ( стихия Земля)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</si>
</sst>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Montserrat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Montserra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top" wrapText="1"/>
    </xf>
    <xf numFmtId="4" fontId="0" fillId="0" borderId="0" xfId="0" applyNumberFormat="1"/>
    <xf numFmtId="0" fontId="0" fillId="0" borderId="1" xfId="0" applyBorder="1" applyAlignment="1">
      <alignment wrapText="1"/>
    </xf>
    <xf numFmtId="4" fontId="0" fillId="0" borderId="1" xfId="0" applyNumberFormat="1" applyBorder="1"/>
    <xf numFmtId="49" fontId="5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B29" sqref="B29:F29"/>
    </sheetView>
  </sheetViews>
  <sheetFormatPr defaultRowHeight="15"/>
  <cols>
    <col min="1" max="1" width="9.28515625" customWidth="1"/>
    <col min="2" max="2" width="52.28515625" customWidth="1"/>
    <col min="3" max="3" width="10.42578125" customWidth="1"/>
    <col min="4" max="4" width="10.5703125" customWidth="1"/>
    <col min="5" max="5" width="9.28515625" bestFit="1" customWidth="1"/>
    <col min="6" max="7" width="10" bestFit="1" customWidth="1"/>
  </cols>
  <sheetData>
    <row r="1" spans="1:6" ht="24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 spans="1:6">
      <c r="A2" s="23" t="s">
        <v>46</v>
      </c>
      <c r="B2" s="5" t="s">
        <v>6</v>
      </c>
      <c r="C2" s="6" t="s">
        <v>7</v>
      </c>
      <c r="D2" s="6">
        <v>50</v>
      </c>
      <c r="E2" s="7">
        <v>500</v>
      </c>
      <c r="F2" s="7">
        <f>D2*E2</f>
        <v>25000</v>
      </c>
    </row>
    <row r="3" spans="1:6">
      <c r="A3" s="1"/>
      <c r="B3" s="25" t="s">
        <v>8</v>
      </c>
      <c r="C3" s="25"/>
      <c r="D3" s="25"/>
      <c r="E3" s="25"/>
      <c r="F3" s="25"/>
    </row>
    <row r="4" spans="1:6">
      <c r="A4" s="8">
        <v>1</v>
      </c>
      <c r="B4" s="8" t="s">
        <v>9</v>
      </c>
      <c r="C4" s="8" t="s">
        <v>7</v>
      </c>
      <c r="D4" s="9">
        <v>25</v>
      </c>
      <c r="E4" s="7">
        <v>7200</v>
      </c>
      <c r="F4" s="7">
        <f t="shared" ref="F4:F9" si="0">D4*E4</f>
        <v>180000</v>
      </c>
    </row>
    <row r="5" spans="1:6">
      <c r="A5" s="8">
        <v>2</v>
      </c>
      <c r="B5" s="8" t="s">
        <v>10</v>
      </c>
      <c r="C5" s="8" t="s">
        <v>11</v>
      </c>
      <c r="D5" s="9">
        <v>18</v>
      </c>
      <c r="E5" s="7">
        <v>680</v>
      </c>
      <c r="F5" s="7">
        <f t="shared" si="0"/>
        <v>12240</v>
      </c>
    </row>
    <row r="6" spans="1:6">
      <c r="A6" s="8">
        <v>3</v>
      </c>
      <c r="B6" s="8" t="s">
        <v>12</v>
      </c>
      <c r="C6" s="8" t="s">
        <v>13</v>
      </c>
      <c r="D6" s="9">
        <v>3</v>
      </c>
      <c r="E6" s="7">
        <v>430</v>
      </c>
      <c r="F6" s="7">
        <f>D6*E6</f>
        <v>1290</v>
      </c>
    </row>
    <row r="7" spans="1:6">
      <c r="A7" s="8">
        <v>4</v>
      </c>
      <c r="B7" s="8" t="s">
        <v>14</v>
      </c>
      <c r="C7" s="8" t="s">
        <v>11</v>
      </c>
      <c r="D7" s="9">
        <v>31</v>
      </c>
      <c r="E7" s="7">
        <v>34</v>
      </c>
      <c r="F7" s="7">
        <f t="shared" si="0"/>
        <v>1054</v>
      </c>
    </row>
    <row r="8" spans="1:6">
      <c r="A8" s="8">
        <v>5</v>
      </c>
      <c r="B8" s="10" t="s">
        <v>15</v>
      </c>
      <c r="C8" s="10" t="s">
        <v>7</v>
      </c>
      <c r="D8" s="11">
        <v>12</v>
      </c>
      <c r="E8" s="12">
        <v>556</v>
      </c>
      <c r="F8" s="12">
        <f t="shared" si="0"/>
        <v>6672</v>
      </c>
    </row>
    <row r="9" spans="1:6">
      <c r="A9" s="8">
        <v>6</v>
      </c>
      <c r="B9" s="10" t="s">
        <v>16</v>
      </c>
      <c r="C9" s="10" t="s">
        <v>17</v>
      </c>
      <c r="D9" s="11">
        <v>4</v>
      </c>
      <c r="E9" s="12">
        <v>637</v>
      </c>
      <c r="F9" s="12">
        <f t="shared" si="0"/>
        <v>2548</v>
      </c>
    </row>
    <row r="10" spans="1:6">
      <c r="A10" s="8">
        <v>7</v>
      </c>
      <c r="B10" s="8" t="s">
        <v>18</v>
      </c>
      <c r="C10" s="8" t="s">
        <v>17</v>
      </c>
      <c r="D10" s="9">
        <v>1</v>
      </c>
      <c r="E10" s="7">
        <v>2800</v>
      </c>
      <c r="F10" s="7">
        <v>2800</v>
      </c>
    </row>
    <row r="11" spans="1:6">
      <c r="A11" s="8"/>
      <c r="B11" s="26" t="s">
        <v>48</v>
      </c>
      <c r="C11" s="27"/>
      <c r="D11" s="27"/>
      <c r="E11" s="28"/>
      <c r="F11" s="7">
        <f>SUM(F4:F10)</f>
        <v>206604</v>
      </c>
    </row>
    <row r="12" spans="1:6">
      <c r="A12" s="8"/>
      <c r="B12" s="29" t="s">
        <v>19</v>
      </c>
      <c r="C12" s="29"/>
      <c r="D12" s="29"/>
      <c r="E12" s="29"/>
      <c r="F12" s="29"/>
    </row>
    <row r="13" spans="1:6">
      <c r="A13" s="8">
        <v>1</v>
      </c>
      <c r="B13" s="8" t="s">
        <v>20</v>
      </c>
      <c r="C13" s="8" t="s">
        <v>21</v>
      </c>
      <c r="D13" s="9">
        <v>4</v>
      </c>
      <c r="E13" s="7">
        <v>9900</v>
      </c>
      <c r="F13" s="7">
        <f>D13*E13</f>
        <v>39600</v>
      </c>
    </row>
    <row r="14" spans="1:6">
      <c r="A14" s="8">
        <v>2</v>
      </c>
      <c r="B14" s="8" t="s">
        <v>22</v>
      </c>
      <c r="C14" s="8" t="s">
        <v>21</v>
      </c>
      <c r="D14" s="9">
        <v>130</v>
      </c>
      <c r="E14" s="7">
        <v>240</v>
      </c>
      <c r="F14" s="7">
        <f>E14*D14</f>
        <v>31200</v>
      </c>
    </row>
    <row r="15" spans="1:6">
      <c r="A15" s="8"/>
      <c r="B15" s="32" t="s">
        <v>50</v>
      </c>
      <c r="C15" s="33"/>
      <c r="D15" s="33"/>
      <c r="E15" s="33"/>
      <c r="F15" s="34"/>
    </row>
    <row r="16" spans="1:6">
      <c r="A16" s="8">
        <v>1</v>
      </c>
      <c r="B16" s="8" t="s">
        <v>23</v>
      </c>
      <c r="C16" s="8" t="s">
        <v>21</v>
      </c>
      <c r="D16" s="9">
        <v>30</v>
      </c>
      <c r="E16" s="7">
        <v>329</v>
      </c>
      <c r="F16" s="7">
        <f t="shared" ref="F16:F28" si="1">E16*D16</f>
        <v>9870</v>
      </c>
    </row>
    <row r="17" spans="1:6">
      <c r="A17" s="8">
        <v>2</v>
      </c>
      <c r="B17" s="8" t="s">
        <v>24</v>
      </c>
      <c r="C17" s="8" t="s">
        <v>21</v>
      </c>
      <c r="D17" s="9">
        <v>30</v>
      </c>
      <c r="E17" s="7">
        <v>348</v>
      </c>
      <c r="F17" s="7">
        <f t="shared" si="1"/>
        <v>10440</v>
      </c>
    </row>
    <row r="18" spans="1:6">
      <c r="A18" s="8">
        <v>3</v>
      </c>
      <c r="B18" s="8" t="s">
        <v>25</v>
      </c>
      <c r="C18" s="8" t="s">
        <v>21</v>
      </c>
      <c r="D18" s="9">
        <v>30</v>
      </c>
      <c r="E18" s="7">
        <v>264</v>
      </c>
      <c r="F18" s="7">
        <f t="shared" si="1"/>
        <v>7920</v>
      </c>
    </row>
    <row r="19" spans="1:6">
      <c r="A19" s="8"/>
      <c r="B19" s="32" t="s">
        <v>51</v>
      </c>
      <c r="C19" s="33"/>
      <c r="D19" s="33"/>
      <c r="E19" s="33"/>
      <c r="F19" s="34"/>
    </row>
    <row r="20" spans="1:6">
      <c r="A20" s="8">
        <v>1</v>
      </c>
      <c r="B20" s="13" t="s">
        <v>26</v>
      </c>
      <c r="C20" s="8" t="s">
        <v>21</v>
      </c>
      <c r="D20" s="14">
        <v>10</v>
      </c>
      <c r="E20" s="7">
        <v>333</v>
      </c>
      <c r="F20" s="7">
        <f t="shared" si="1"/>
        <v>3330</v>
      </c>
    </row>
    <row r="21" spans="1:6">
      <c r="A21" s="8">
        <v>2</v>
      </c>
      <c r="B21" s="13" t="s">
        <v>27</v>
      </c>
      <c r="C21" s="8" t="s">
        <v>21</v>
      </c>
      <c r="D21" s="14">
        <v>10</v>
      </c>
      <c r="E21" s="7">
        <v>264</v>
      </c>
      <c r="F21" s="7">
        <f t="shared" si="1"/>
        <v>2640</v>
      </c>
    </row>
    <row r="22" spans="1:6">
      <c r="A22" s="8">
        <v>3</v>
      </c>
      <c r="B22" s="15" t="s">
        <v>28</v>
      </c>
      <c r="C22" s="8" t="s">
        <v>21</v>
      </c>
      <c r="D22" s="14">
        <v>10</v>
      </c>
      <c r="E22" s="7">
        <v>264</v>
      </c>
      <c r="F22" s="7">
        <f t="shared" si="1"/>
        <v>2640</v>
      </c>
    </row>
    <row r="23" spans="1:6">
      <c r="A23" s="8">
        <v>4</v>
      </c>
      <c r="B23" s="13" t="s">
        <v>29</v>
      </c>
      <c r="C23" s="8" t="s">
        <v>21</v>
      </c>
      <c r="D23" s="14">
        <v>10</v>
      </c>
      <c r="E23" s="7">
        <v>300</v>
      </c>
      <c r="F23" s="7">
        <f t="shared" si="1"/>
        <v>3000</v>
      </c>
    </row>
    <row r="24" spans="1:6">
      <c r="A24" s="8">
        <v>5</v>
      </c>
      <c r="B24" s="16" t="s">
        <v>30</v>
      </c>
      <c r="C24" s="8" t="s">
        <v>21</v>
      </c>
      <c r="D24" s="14">
        <v>10</v>
      </c>
      <c r="E24" s="7">
        <v>270</v>
      </c>
      <c r="F24" s="7">
        <f t="shared" si="1"/>
        <v>2700</v>
      </c>
    </row>
    <row r="25" spans="1:6">
      <c r="A25" s="8">
        <v>6</v>
      </c>
      <c r="B25" s="17" t="s">
        <v>31</v>
      </c>
      <c r="C25" s="8" t="s">
        <v>21</v>
      </c>
      <c r="D25" s="14">
        <v>10</v>
      </c>
      <c r="E25" s="7">
        <v>220</v>
      </c>
      <c r="F25" s="7">
        <f t="shared" si="1"/>
        <v>2200</v>
      </c>
    </row>
    <row r="26" spans="1:6">
      <c r="A26" s="8">
        <v>7</v>
      </c>
      <c r="B26" s="17" t="s">
        <v>32</v>
      </c>
      <c r="C26" s="8" t="s">
        <v>21</v>
      </c>
      <c r="D26" s="14">
        <v>10</v>
      </c>
      <c r="E26" s="7">
        <v>385</v>
      </c>
      <c r="F26" s="7">
        <f t="shared" si="1"/>
        <v>3850</v>
      </c>
    </row>
    <row r="27" spans="1:6">
      <c r="A27" s="8">
        <v>8</v>
      </c>
      <c r="B27" s="17" t="s">
        <v>33</v>
      </c>
      <c r="C27" s="8" t="s">
        <v>21</v>
      </c>
      <c r="D27" s="14">
        <v>10</v>
      </c>
      <c r="E27" s="7">
        <v>220</v>
      </c>
      <c r="F27" s="7">
        <f t="shared" si="1"/>
        <v>2200</v>
      </c>
    </row>
    <row r="28" spans="1:6">
      <c r="A28" s="8">
        <v>9</v>
      </c>
      <c r="B28" s="17" t="s">
        <v>34</v>
      </c>
      <c r="C28" s="8" t="s">
        <v>21</v>
      </c>
      <c r="D28" s="14">
        <v>10</v>
      </c>
      <c r="E28" s="7">
        <v>240</v>
      </c>
      <c r="F28" s="7">
        <f t="shared" si="1"/>
        <v>2400</v>
      </c>
    </row>
    <row r="29" spans="1:6">
      <c r="A29" s="8"/>
      <c r="B29" s="35" t="s">
        <v>52</v>
      </c>
      <c r="C29" s="36"/>
      <c r="D29" s="36"/>
      <c r="E29" s="36"/>
      <c r="F29" s="37"/>
    </row>
    <row r="30" spans="1:6">
      <c r="A30" s="8">
        <v>1</v>
      </c>
      <c r="B30" s="13" t="s">
        <v>35</v>
      </c>
      <c r="C30" s="8" t="s">
        <v>21</v>
      </c>
      <c r="D30" s="9">
        <v>3</v>
      </c>
      <c r="E30" s="7">
        <v>700</v>
      </c>
      <c r="F30" s="7">
        <f>E30*D30</f>
        <v>2100</v>
      </c>
    </row>
    <row r="31" spans="1:6" ht="30">
      <c r="A31" s="18">
        <v>2</v>
      </c>
      <c r="B31" s="13" t="s">
        <v>36</v>
      </c>
      <c r="C31" s="8" t="s">
        <v>21</v>
      </c>
      <c r="D31" s="9">
        <v>1</v>
      </c>
      <c r="E31" s="7">
        <v>2000</v>
      </c>
      <c r="F31" s="7">
        <f>E31*D31</f>
        <v>2000</v>
      </c>
    </row>
    <row r="32" spans="1:6">
      <c r="A32" s="18"/>
      <c r="B32" s="38" t="s">
        <v>53</v>
      </c>
      <c r="C32" s="39"/>
      <c r="D32" s="39"/>
      <c r="E32" s="39"/>
      <c r="F32" s="40"/>
    </row>
    <row r="33" spans="1:7" ht="15" customHeight="1">
      <c r="A33" s="8">
        <v>1</v>
      </c>
      <c r="B33" s="19" t="s">
        <v>37</v>
      </c>
      <c r="C33" s="8" t="s">
        <v>21</v>
      </c>
      <c r="D33" s="14">
        <v>3</v>
      </c>
      <c r="E33" s="7">
        <v>270</v>
      </c>
      <c r="F33" s="7">
        <f t="shared" ref="F33:F35" si="2">E33*D33</f>
        <v>810</v>
      </c>
    </row>
    <row r="34" spans="1:7" ht="15" customHeight="1">
      <c r="A34" s="8">
        <v>2</v>
      </c>
      <c r="B34" s="19" t="s">
        <v>38</v>
      </c>
      <c r="C34" s="8" t="s">
        <v>21</v>
      </c>
      <c r="D34" s="14">
        <v>3</v>
      </c>
      <c r="E34" s="7">
        <v>270</v>
      </c>
      <c r="F34" s="7">
        <f t="shared" si="2"/>
        <v>810</v>
      </c>
    </row>
    <row r="35" spans="1:7" ht="15" customHeight="1">
      <c r="A35" s="8">
        <v>3</v>
      </c>
      <c r="B35" s="19" t="s">
        <v>39</v>
      </c>
      <c r="C35" s="8" t="s">
        <v>21</v>
      </c>
      <c r="D35" s="14">
        <v>3</v>
      </c>
      <c r="E35" s="7">
        <v>260</v>
      </c>
      <c r="F35" s="7">
        <f t="shared" si="2"/>
        <v>780</v>
      </c>
    </row>
    <row r="36" spans="1:7" ht="15" customHeight="1">
      <c r="A36" s="8"/>
      <c r="B36" s="26" t="s">
        <v>47</v>
      </c>
      <c r="C36" s="27"/>
      <c r="D36" s="27"/>
      <c r="E36" s="28"/>
      <c r="F36" s="7">
        <f>SUM(F13:F35)</f>
        <v>130490</v>
      </c>
      <c r="G36" s="20"/>
    </row>
    <row r="37" spans="1:7" ht="15" customHeight="1">
      <c r="A37" s="8"/>
      <c r="B37" s="30" t="s">
        <v>40</v>
      </c>
      <c r="C37" s="30"/>
      <c r="D37" s="30"/>
      <c r="E37" s="30"/>
      <c r="F37" s="30"/>
    </row>
    <row r="38" spans="1:7" ht="15" customHeight="1">
      <c r="A38" s="8">
        <v>1</v>
      </c>
      <c r="B38" s="8" t="s">
        <v>41</v>
      </c>
      <c r="C38" s="8" t="s">
        <v>17</v>
      </c>
      <c r="D38" s="9">
        <v>10</v>
      </c>
      <c r="E38" s="7">
        <v>2400</v>
      </c>
      <c r="F38" s="7">
        <f>D38*E38</f>
        <v>24000</v>
      </c>
    </row>
    <row r="39" spans="1:7" ht="30" customHeight="1">
      <c r="A39" s="18">
        <v>2</v>
      </c>
      <c r="B39" s="21" t="s">
        <v>42</v>
      </c>
      <c r="C39" s="8" t="s">
        <v>21</v>
      </c>
      <c r="D39" s="9">
        <v>2</v>
      </c>
      <c r="E39" s="7">
        <v>1700</v>
      </c>
      <c r="F39" s="7">
        <f>E39*D39</f>
        <v>3400</v>
      </c>
    </row>
    <row r="40" spans="1:7" ht="33" customHeight="1">
      <c r="A40" s="18">
        <v>3</v>
      </c>
      <c r="B40" s="21" t="s">
        <v>45</v>
      </c>
      <c r="C40" s="8" t="s">
        <v>44</v>
      </c>
      <c r="D40" s="9">
        <v>4</v>
      </c>
      <c r="E40" s="7">
        <v>3000</v>
      </c>
      <c r="F40" s="7">
        <f>E40*D40</f>
        <v>12000</v>
      </c>
    </row>
    <row r="41" spans="1:7" ht="15" customHeight="1">
      <c r="A41" s="8"/>
      <c r="B41" s="31" t="s">
        <v>49</v>
      </c>
      <c r="C41" s="31"/>
      <c r="D41" s="31"/>
      <c r="E41" s="31"/>
      <c r="F41" s="22">
        <f>F38+F39+F40</f>
        <v>39400</v>
      </c>
    </row>
    <row r="42" spans="1:7" ht="15" customHeight="1">
      <c r="A42" s="8"/>
      <c r="B42" s="24" t="s">
        <v>43</v>
      </c>
      <c r="C42" s="24"/>
      <c r="D42" s="24"/>
      <c r="E42" s="24"/>
      <c r="F42" s="22">
        <f>F2+F11+F36+F41</f>
        <v>401494</v>
      </c>
    </row>
    <row r="43" spans="1:7" ht="15" customHeight="1"/>
    <row r="44" spans="1:7" ht="15" customHeight="1"/>
    <row r="45" spans="1:7" ht="15" customHeight="1"/>
  </sheetData>
  <mergeCells count="11">
    <mergeCell ref="B42:E42"/>
    <mergeCell ref="B3:F3"/>
    <mergeCell ref="B11:E11"/>
    <mergeCell ref="B12:F12"/>
    <mergeCell ref="B36:E36"/>
    <mergeCell ref="B37:F37"/>
    <mergeCell ref="B41:E41"/>
    <mergeCell ref="B15:F15"/>
    <mergeCell ref="B29:F29"/>
    <mergeCell ref="B32:F32"/>
    <mergeCell ref="B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2023-02-09T18:35:31Z</dcterms:created>
  <dcterms:modified xsi:type="dcterms:W3CDTF">2023-02-13T09:54:14Z</dcterms:modified>
</cp:coreProperties>
</file>