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sia\Desktop\ЛД\проект\"/>
    </mc:Choice>
  </mc:AlternateContent>
  <xr:revisionPtr revIDLastSave="0" documentId="13_ncr:1_{2E4A7392-2D4C-4E95-8864-467E29625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F42" i="1" l="1"/>
  <c r="F41" i="1"/>
  <c r="F40" i="1"/>
  <c r="A41" i="1"/>
  <c r="A42" i="1" s="1"/>
  <c r="A43" i="1" s="1"/>
  <c r="A44" i="1" s="1"/>
  <c r="F36" i="1"/>
  <c r="F37" i="1" s="1"/>
  <c r="A31" i="1"/>
  <c r="A32" i="1" s="1"/>
  <c r="F32" i="1"/>
  <c r="F31" i="1"/>
  <c r="F30" i="1"/>
  <c r="F26" i="1"/>
  <c r="F25" i="1"/>
  <c r="F24" i="1"/>
  <c r="F23" i="1"/>
  <c r="F22" i="1"/>
  <c r="F21" i="1"/>
  <c r="F20" i="1"/>
  <c r="F19" i="1"/>
  <c r="F18" i="1"/>
  <c r="F13" i="1"/>
  <c r="F12" i="1"/>
  <c r="F45" i="1" l="1"/>
  <c r="F33" i="1"/>
  <c r="F27" i="1"/>
  <c r="A6" i="1"/>
  <c r="A7" i="1" s="1"/>
  <c r="A8" i="1" s="1"/>
  <c r="A9" i="1" s="1"/>
  <c r="A10" i="1" s="1"/>
  <c r="A11" i="1" s="1"/>
  <c r="A12" i="1" s="1"/>
  <c r="A13" i="1" s="1"/>
  <c r="A14" i="1" s="1"/>
  <c r="A19" i="1" s="1"/>
  <c r="A20" i="1" s="1"/>
  <c r="A21" i="1" s="1"/>
  <c r="A22" i="1" s="1"/>
  <c r="A23" i="1" s="1"/>
  <c r="A24" i="1" s="1"/>
  <c r="A25" i="1" s="1"/>
  <c r="A26" i="1" s="1"/>
  <c r="F11" i="1"/>
  <c r="F10" i="1"/>
  <c r="F9" i="1"/>
  <c r="F8" i="1"/>
  <c r="F7" i="1"/>
  <c r="F6" i="1"/>
  <c r="F5" i="1"/>
  <c r="F15" i="1" l="1"/>
  <c r="F47" i="1" s="1"/>
</calcChain>
</file>

<file path=xl/sharedStrings.xml><?xml version="1.0" encoding="utf-8"?>
<sst xmlns="http://schemas.openxmlformats.org/spreadsheetml/2006/main" count="96" uniqueCount="47">
  <si>
    <t>Материалы</t>
  </si>
  <si>
    <t xml:space="preserve">Номер п/п </t>
  </si>
  <si>
    <t>Наименование</t>
  </si>
  <si>
    <t>Цена за ед. (руб.)</t>
  </si>
  <si>
    <t>Итого (руб.)</t>
  </si>
  <si>
    <t>Грунт растительный</t>
  </si>
  <si>
    <t>Количество</t>
  </si>
  <si>
    <t>Единица измерения</t>
  </si>
  <si>
    <t>куб. метр</t>
  </si>
  <si>
    <t>кг</t>
  </si>
  <si>
    <t>Мраморная крошка (красная)</t>
  </si>
  <si>
    <t>Щебень известняковый</t>
  </si>
  <si>
    <t>Песок карьерный</t>
  </si>
  <si>
    <t>Брусчатка</t>
  </si>
  <si>
    <t>кв. метр</t>
  </si>
  <si>
    <t>Террасная доска (лиственница)</t>
  </si>
  <si>
    <t>Доска обрезная 100*25*3000 мм</t>
  </si>
  <si>
    <t>Масло деревозащитное</t>
  </si>
  <si>
    <t>л</t>
  </si>
  <si>
    <t>Прочие расходные материалы (крепеж)</t>
  </si>
  <si>
    <t xml:space="preserve">Растения </t>
  </si>
  <si>
    <t>шт.</t>
  </si>
  <si>
    <t>Тис ягодный</t>
  </si>
  <si>
    <t>Клематис Джернси Крим</t>
  </si>
  <si>
    <t>Спирея японская "Меджик карпет"</t>
  </si>
  <si>
    <t>Овсяница голубая</t>
  </si>
  <si>
    <t>Просо прутьевидное Даллас Блюз</t>
  </si>
  <si>
    <t>Всего</t>
  </si>
  <si>
    <t>Робиния новомексиканская</t>
  </si>
  <si>
    <t>Рододендрон каролинский</t>
  </si>
  <si>
    <t>Освещение</t>
  </si>
  <si>
    <t>Фонарь настенный</t>
  </si>
  <si>
    <t>Уличный водонепроницаемый светодиодный встраиваемый напольный фонарь</t>
  </si>
  <si>
    <t>Уличный ландшафтный точечный светильник</t>
  </si>
  <si>
    <t>МАФ</t>
  </si>
  <si>
    <t>Комплект мебели на заказ (стол и 2 стула)</t>
  </si>
  <si>
    <t>Выполнение работ</t>
  </si>
  <si>
    <t>Кладка стены</t>
  </si>
  <si>
    <t>Обустройство дорожек</t>
  </si>
  <si>
    <t>Возведение помоста</t>
  </si>
  <si>
    <t>Посадка растений</t>
  </si>
  <si>
    <t>точка</t>
  </si>
  <si>
    <t>Итоговая стоимость проекта</t>
  </si>
  <si>
    <t>СМЕТА сада "Янтарь и мед"</t>
  </si>
  <si>
    <t>Можжевельник средний "Минт джулеп"</t>
  </si>
  <si>
    <t>Пузыреплодник калинолистный "Люциус"</t>
  </si>
  <si>
    <t>Бутовый камень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</si>
</sst>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K6" sqref="K6"/>
    </sheetView>
  </sheetViews>
  <sheetFormatPr defaultRowHeight="15" x14ac:dyDescent="0.25"/>
  <cols>
    <col min="1" max="1" width="11.5703125" bestFit="1" customWidth="1"/>
    <col min="2" max="2" width="53.5703125" style="4" customWidth="1"/>
    <col min="3" max="3" width="19.5703125" bestFit="1" customWidth="1"/>
    <col min="4" max="4" width="14.5703125" bestFit="1" customWidth="1"/>
    <col min="5" max="5" width="12.28515625" customWidth="1"/>
    <col min="6" max="6" width="13.140625" customWidth="1"/>
  </cols>
  <sheetData>
    <row r="1" spans="1:7" ht="18.75" x14ac:dyDescent="0.3">
      <c r="A1" s="23" t="s">
        <v>43</v>
      </c>
      <c r="B1" s="23"/>
      <c r="C1" s="23"/>
      <c r="D1" s="23"/>
      <c r="E1" s="23"/>
      <c r="F1" s="23"/>
      <c r="G1" s="1"/>
    </row>
    <row r="2" spans="1:7" ht="18.75" x14ac:dyDescent="0.3">
      <c r="A2" s="5"/>
      <c r="B2" s="6"/>
      <c r="C2" s="5"/>
      <c r="D2" s="5"/>
      <c r="E2" s="5"/>
      <c r="F2" s="5"/>
      <c r="G2" s="1"/>
    </row>
    <row r="3" spans="1:7" ht="19.5" thickBot="1" x14ac:dyDescent="0.35">
      <c r="A3" s="21" t="s">
        <v>0</v>
      </c>
      <c r="B3" s="21"/>
      <c r="C3" s="21"/>
      <c r="D3" s="21"/>
      <c r="E3" s="21"/>
      <c r="F3" s="21"/>
      <c r="G3" s="1"/>
    </row>
    <row r="4" spans="1:7" ht="36.75" customHeight="1" x14ac:dyDescent="0.3">
      <c r="A4" s="7" t="s">
        <v>1</v>
      </c>
      <c r="B4" s="8" t="s">
        <v>2</v>
      </c>
      <c r="C4" s="8" t="s">
        <v>7</v>
      </c>
      <c r="D4" s="8" t="s">
        <v>6</v>
      </c>
      <c r="E4" s="8" t="s">
        <v>3</v>
      </c>
      <c r="F4" s="9" t="s">
        <v>4</v>
      </c>
      <c r="G4" s="1"/>
    </row>
    <row r="5" spans="1:7" ht="18.75" x14ac:dyDescent="0.3">
      <c r="A5" s="10">
        <v>1</v>
      </c>
      <c r="B5" s="11" t="s">
        <v>5</v>
      </c>
      <c r="C5" s="12" t="s">
        <v>8</v>
      </c>
      <c r="D5" s="12">
        <v>17</v>
      </c>
      <c r="E5" s="12">
        <v>1250</v>
      </c>
      <c r="F5" s="13">
        <f>D5*E5</f>
        <v>21250</v>
      </c>
      <c r="G5" s="1"/>
    </row>
    <row r="6" spans="1:7" ht="18.75" x14ac:dyDescent="0.3">
      <c r="A6" s="10">
        <f>A5+1</f>
        <v>2</v>
      </c>
      <c r="B6" s="11" t="s">
        <v>46</v>
      </c>
      <c r="C6" s="12" t="s">
        <v>9</v>
      </c>
      <c r="D6" s="12">
        <v>13900</v>
      </c>
      <c r="E6" s="12">
        <v>14</v>
      </c>
      <c r="F6" s="13">
        <f t="shared" ref="F6:F13" si="0">D6*E6</f>
        <v>194600</v>
      </c>
      <c r="G6" s="1"/>
    </row>
    <row r="7" spans="1:7" ht="18.75" x14ac:dyDescent="0.3">
      <c r="A7" s="10">
        <f t="shared" ref="A7:A26" si="1">A6+1</f>
        <v>3</v>
      </c>
      <c r="B7" s="11" t="s">
        <v>10</v>
      </c>
      <c r="C7" s="12" t="s">
        <v>9</v>
      </c>
      <c r="D7" s="12">
        <v>460</v>
      </c>
      <c r="E7" s="12">
        <v>30</v>
      </c>
      <c r="F7" s="13">
        <f t="shared" si="0"/>
        <v>13800</v>
      </c>
      <c r="G7" s="1"/>
    </row>
    <row r="8" spans="1:7" ht="18.75" x14ac:dyDescent="0.3">
      <c r="A8" s="10">
        <f t="shared" si="1"/>
        <v>4</v>
      </c>
      <c r="B8" s="11" t="s">
        <v>11</v>
      </c>
      <c r="C8" s="12" t="s">
        <v>8</v>
      </c>
      <c r="D8" s="12">
        <v>1.7</v>
      </c>
      <c r="E8" s="12">
        <v>700</v>
      </c>
      <c r="F8" s="13">
        <f t="shared" si="0"/>
        <v>1190</v>
      </c>
      <c r="G8" s="1"/>
    </row>
    <row r="9" spans="1:7" ht="18.75" x14ac:dyDescent="0.3">
      <c r="A9" s="10">
        <f t="shared" si="1"/>
        <v>5</v>
      </c>
      <c r="B9" s="11" t="s">
        <v>12</v>
      </c>
      <c r="C9" s="12" t="s">
        <v>8</v>
      </c>
      <c r="D9" s="12">
        <v>1.6</v>
      </c>
      <c r="E9" s="12">
        <v>300</v>
      </c>
      <c r="F9" s="13">
        <f t="shared" si="0"/>
        <v>480</v>
      </c>
      <c r="G9" s="1"/>
    </row>
    <row r="10" spans="1:7" ht="18.75" x14ac:dyDescent="0.3">
      <c r="A10" s="10">
        <f t="shared" si="1"/>
        <v>6</v>
      </c>
      <c r="B10" s="11" t="s">
        <v>13</v>
      </c>
      <c r="C10" s="12" t="s">
        <v>14</v>
      </c>
      <c r="D10" s="12">
        <v>6.1</v>
      </c>
      <c r="E10" s="12">
        <v>3500</v>
      </c>
      <c r="F10" s="13">
        <f t="shared" si="0"/>
        <v>21350</v>
      </c>
      <c r="G10" s="1"/>
    </row>
    <row r="11" spans="1:7" ht="18.75" x14ac:dyDescent="0.3">
      <c r="A11" s="10">
        <f t="shared" si="1"/>
        <v>7</v>
      </c>
      <c r="B11" s="11" t="s">
        <v>15</v>
      </c>
      <c r="C11" s="12" t="s">
        <v>14</v>
      </c>
      <c r="D11" s="12">
        <v>20</v>
      </c>
      <c r="E11" s="12">
        <v>3100</v>
      </c>
      <c r="F11" s="13">
        <f t="shared" si="0"/>
        <v>62000</v>
      </c>
      <c r="G11" s="1"/>
    </row>
    <row r="12" spans="1:7" ht="18.75" x14ac:dyDescent="0.3">
      <c r="A12" s="10">
        <f t="shared" si="1"/>
        <v>8</v>
      </c>
      <c r="B12" s="11" t="s">
        <v>16</v>
      </c>
      <c r="C12" s="12" t="s">
        <v>8</v>
      </c>
      <c r="D12" s="12">
        <v>7.0000000000000007E-2</v>
      </c>
      <c r="E12" s="12">
        <v>12800</v>
      </c>
      <c r="F12" s="13">
        <f t="shared" si="0"/>
        <v>896.00000000000011</v>
      </c>
      <c r="G12" s="1"/>
    </row>
    <row r="13" spans="1:7" ht="18.75" x14ac:dyDescent="0.3">
      <c r="A13" s="10">
        <f t="shared" si="1"/>
        <v>9</v>
      </c>
      <c r="B13" s="11" t="s">
        <v>17</v>
      </c>
      <c r="C13" s="12" t="s">
        <v>18</v>
      </c>
      <c r="D13" s="12">
        <v>4</v>
      </c>
      <c r="E13" s="12">
        <v>600</v>
      </c>
      <c r="F13" s="13">
        <f t="shared" si="0"/>
        <v>2400</v>
      </c>
      <c r="G13" s="1"/>
    </row>
    <row r="14" spans="1:7" ht="19.5" thickBot="1" x14ac:dyDescent="0.35">
      <c r="A14" s="14">
        <f t="shared" si="1"/>
        <v>10</v>
      </c>
      <c r="B14" s="15" t="s">
        <v>19</v>
      </c>
      <c r="C14" s="16"/>
      <c r="D14" s="16"/>
      <c r="E14" s="16"/>
      <c r="F14" s="17">
        <v>80000</v>
      </c>
      <c r="G14" s="1"/>
    </row>
    <row r="15" spans="1:7" ht="18.75" x14ac:dyDescent="0.3">
      <c r="A15" s="18"/>
      <c r="B15" s="22" t="s">
        <v>27</v>
      </c>
      <c r="C15" s="22"/>
      <c r="D15" s="22"/>
      <c r="E15" s="22"/>
      <c r="F15" s="19">
        <f>SUM(F5:F14)</f>
        <v>397966</v>
      </c>
      <c r="G15" s="1"/>
    </row>
    <row r="16" spans="1:7" ht="19.5" thickBot="1" x14ac:dyDescent="0.35">
      <c r="A16" s="21" t="s">
        <v>20</v>
      </c>
      <c r="B16" s="21"/>
      <c r="C16" s="21"/>
      <c r="D16" s="21"/>
      <c r="E16" s="21"/>
      <c r="F16" s="21"/>
      <c r="G16" s="1"/>
    </row>
    <row r="17" spans="1:7" ht="36.75" customHeight="1" x14ac:dyDescent="0.3">
      <c r="A17" s="7" t="s">
        <v>1</v>
      </c>
      <c r="B17" s="8" t="s">
        <v>2</v>
      </c>
      <c r="C17" s="8" t="s">
        <v>7</v>
      </c>
      <c r="D17" s="8" t="s">
        <v>6</v>
      </c>
      <c r="E17" s="8" t="s">
        <v>3</v>
      </c>
      <c r="F17" s="9" t="s">
        <v>4</v>
      </c>
      <c r="G17" s="1"/>
    </row>
    <row r="18" spans="1:7" ht="18.75" x14ac:dyDescent="0.3">
      <c r="A18" s="10">
        <v>1</v>
      </c>
      <c r="B18" s="11" t="s">
        <v>44</v>
      </c>
      <c r="C18" s="12" t="s">
        <v>21</v>
      </c>
      <c r="D18" s="12">
        <v>7</v>
      </c>
      <c r="E18" s="12">
        <v>400</v>
      </c>
      <c r="F18" s="13">
        <f>D18*E18</f>
        <v>2800</v>
      </c>
      <c r="G18" s="1"/>
    </row>
    <row r="19" spans="1:7" ht="18.75" x14ac:dyDescent="0.3">
      <c r="A19" s="10">
        <f t="shared" si="1"/>
        <v>2</v>
      </c>
      <c r="B19" s="11" t="s">
        <v>22</v>
      </c>
      <c r="C19" s="12" t="s">
        <v>21</v>
      </c>
      <c r="D19" s="12">
        <v>2</v>
      </c>
      <c r="E19" s="12">
        <v>970</v>
      </c>
      <c r="F19" s="13">
        <f t="shared" ref="F19:F26" si="2">D19*E19</f>
        <v>1940</v>
      </c>
      <c r="G19" s="1"/>
    </row>
    <row r="20" spans="1:7" ht="18.75" x14ac:dyDescent="0.3">
      <c r="A20" s="10">
        <f t="shared" si="1"/>
        <v>3</v>
      </c>
      <c r="B20" s="11" t="s">
        <v>23</v>
      </c>
      <c r="C20" s="12" t="s">
        <v>21</v>
      </c>
      <c r="D20" s="12">
        <v>10</v>
      </c>
      <c r="E20" s="12">
        <v>990</v>
      </c>
      <c r="F20" s="13">
        <f t="shared" si="2"/>
        <v>9900</v>
      </c>
      <c r="G20" s="1"/>
    </row>
    <row r="21" spans="1:7" ht="18.75" x14ac:dyDescent="0.3">
      <c r="A21" s="10">
        <f t="shared" si="1"/>
        <v>4</v>
      </c>
      <c r="B21" s="11" t="s">
        <v>45</v>
      </c>
      <c r="C21" s="12" t="s">
        <v>21</v>
      </c>
      <c r="D21" s="12">
        <v>2</v>
      </c>
      <c r="E21" s="12">
        <v>750</v>
      </c>
      <c r="F21" s="13">
        <f t="shared" si="2"/>
        <v>1500</v>
      </c>
      <c r="G21" s="1"/>
    </row>
    <row r="22" spans="1:7" ht="18.75" x14ac:dyDescent="0.3">
      <c r="A22" s="10">
        <f t="shared" si="1"/>
        <v>5</v>
      </c>
      <c r="B22" s="11" t="s">
        <v>24</v>
      </c>
      <c r="C22" s="12" t="s">
        <v>21</v>
      </c>
      <c r="D22" s="12">
        <v>9</v>
      </c>
      <c r="E22" s="12">
        <v>890</v>
      </c>
      <c r="F22" s="13">
        <f t="shared" si="2"/>
        <v>8010</v>
      </c>
      <c r="G22" s="1"/>
    </row>
    <row r="23" spans="1:7" ht="18.75" x14ac:dyDescent="0.3">
      <c r="A23" s="10">
        <f t="shared" si="1"/>
        <v>6</v>
      </c>
      <c r="B23" s="11" t="s">
        <v>25</v>
      </c>
      <c r="C23" s="12" t="s">
        <v>21</v>
      </c>
      <c r="D23" s="12">
        <v>10</v>
      </c>
      <c r="E23" s="12">
        <v>430</v>
      </c>
      <c r="F23" s="13">
        <f t="shared" si="2"/>
        <v>4300</v>
      </c>
      <c r="G23" s="1"/>
    </row>
    <row r="24" spans="1:7" ht="18.75" x14ac:dyDescent="0.3">
      <c r="A24" s="10">
        <f t="shared" si="1"/>
        <v>7</v>
      </c>
      <c r="B24" s="11" t="s">
        <v>26</v>
      </c>
      <c r="C24" s="12" t="s">
        <v>21</v>
      </c>
      <c r="D24" s="12">
        <v>22</v>
      </c>
      <c r="E24" s="12">
        <v>480</v>
      </c>
      <c r="F24" s="13">
        <f t="shared" si="2"/>
        <v>10560</v>
      </c>
      <c r="G24" s="1"/>
    </row>
    <row r="25" spans="1:7" ht="18.75" x14ac:dyDescent="0.3">
      <c r="A25" s="10">
        <f t="shared" si="1"/>
        <v>8</v>
      </c>
      <c r="B25" s="11" t="s">
        <v>28</v>
      </c>
      <c r="C25" s="12" t="s">
        <v>21</v>
      </c>
      <c r="D25" s="12">
        <v>2</v>
      </c>
      <c r="E25" s="12">
        <v>1190</v>
      </c>
      <c r="F25" s="13">
        <f t="shared" si="2"/>
        <v>2380</v>
      </c>
      <c r="G25" s="1"/>
    </row>
    <row r="26" spans="1:7" ht="19.5" thickBot="1" x14ac:dyDescent="0.35">
      <c r="A26" s="14">
        <f t="shared" si="1"/>
        <v>9</v>
      </c>
      <c r="B26" s="15" t="s">
        <v>29</v>
      </c>
      <c r="C26" s="16" t="s">
        <v>21</v>
      </c>
      <c r="D26" s="16">
        <v>2</v>
      </c>
      <c r="E26" s="16">
        <v>997</v>
      </c>
      <c r="F26" s="17">
        <f t="shared" si="2"/>
        <v>1994</v>
      </c>
      <c r="G26" s="1"/>
    </row>
    <row r="27" spans="1:7" ht="18.75" x14ac:dyDescent="0.3">
      <c r="A27" s="18"/>
      <c r="B27" s="22" t="s">
        <v>27</v>
      </c>
      <c r="C27" s="22"/>
      <c r="D27" s="22"/>
      <c r="E27" s="22"/>
      <c r="F27" s="19">
        <f>SUM(F18:F26)</f>
        <v>43384</v>
      </c>
      <c r="G27" s="1"/>
    </row>
    <row r="28" spans="1:7" ht="19.5" thickBot="1" x14ac:dyDescent="0.35">
      <c r="A28" s="21" t="s">
        <v>30</v>
      </c>
      <c r="B28" s="21"/>
      <c r="C28" s="21"/>
      <c r="D28" s="21"/>
      <c r="E28" s="21"/>
      <c r="F28" s="21"/>
      <c r="G28" s="1"/>
    </row>
    <row r="29" spans="1:7" ht="36.75" customHeight="1" x14ac:dyDescent="0.3">
      <c r="A29" s="7" t="s">
        <v>1</v>
      </c>
      <c r="B29" s="8" t="s">
        <v>2</v>
      </c>
      <c r="C29" s="8" t="s">
        <v>7</v>
      </c>
      <c r="D29" s="8" t="s">
        <v>6</v>
      </c>
      <c r="E29" s="8" t="s">
        <v>3</v>
      </c>
      <c r="F29" s="9" t="s">
        <v>4</v>
      </c>
      <c r="G29" s="1"/>
    </row>
    <row r="30" spans="1:7" ht="18.75" x14ac:dyDescent="0.3">
      <c r="A30" s="10">
        <v>1</v>
      </c>
      <c r="B30" s="11" t="s">
        <v>31</v>
      </c>
      <c r="C30" s="12" t="s">
        <v>21</v>
      </c>
      <c r="D30" s="12">
        <v>3</v>
      </c>
      <c r="E30" s="12">
        <v>9500</v>
      </c>
      <c r="F30" s="13">
        <f t="shared" ref="F30:F44" si="3">D30*E30</f>
        <v>28500</v>
      </c>
      <c r="G30" s="1"/>
    </row>
    <row r="31" spans="1:7" ht="31.5" x14ac:dyDescent="0.3">
      <c r="A31" s="10">
        <f t="shared" ref="A31:A32" si="4">A30+1</f>
        <v>2</v>
      </c>
      <c r="B31" s="11" t="s">
        <v>32</v>
      </c>
      <c r="C31" s="12" t="s">
        <v>21</v>
      </c>
      <c r="D31" s="12">
        <v>13</v>
      </c>
      <c r="E31" s="12">
        <v>3600</v>
      </c>
      <c r="F31" s="13">
        <f t="shared" si="3"/>
        <v>46800</v>
      </c>
      <c r="G31" s="1"/>
    </row>
    <row r="32" spans="1:7" ht="19.5" thickBot="1" x14ac:dyDescent="0.35">
      <c r="A32" s="14">
        <f t="shared" si="4"/>
        <v>3</v>
      </c>
      <c r="B32" s="15" t="s">
        <v>33</v>
      </c>
      <c r="C32" s="16" t="s">
        <v>21</v>
      </c>
      <c r="D32" s="16">
        <v>4</v>
      </c>
      <c r="E32" s="16">
        <v>3000</v>
      </c>
      <c r="F32" s="17">
        <f t="shared" si="3"/>
        <v>12000</v>
      </c>
      <c r="G32" s="1"/>
    </row>
    <row r="33" spans="1:7" ht="18.75" x14ac:dyDescent="0.3">
      <c r="A33" s="18"/>
      <c r="B33" s="22" t="s">
        <v>27</v>
      </c>
      <c r="C33" s="22"/>
      <c r="D33" s="22"/>
      <c r="E33" s="22"/>
      <c r="F33" s="19">
        <f>SUM(F30:F32)</f>
        <v>87300</v>
      </c>
      <c r="G33" s="1"/>
    </row>
    <row r="34" spans="1:7" ht="19.5" thickBot="1" x14ac:dyDescent="0.35">
      <c r="A34" s="21" t="s">
        <v>34</v>
      </c>
      <c r="B34" s="21"/>
      <c r="C34" s="21"/>
      <c r="D34" s="21"/>
      <c r="E34" s="21"/>
      <c r="F34" s="21"/>
      <c r="G34" s="1"/>
    </row>
    <row r="35" spans="1:7" ht="36.75" customHeight="1" x14ac:dyDescent="0.3">
      <c r="A35" s="7" t="s">
        <v>1</v>
      </c>
      <c r="B35" s="8" t="s">
        <v>2</v>
      </c>
      <c r="C35" s="8" t="s">
        <v>7</v>
      </c>
      <c r="D35" s="8" t="s">
        <v>6</v>
      </c>
      <c r="E35" s="8" t="s">
        <v>3</v>
      </c>
      <c r="F35" s="9" t="s">
        <v>4</v>
      </c>
      <c r="G35" s="1"/>
    </row>
    <row r="36" spans="1:7" ht="19.5" thickBot="1" x14ac:dyDescent="0.35">
      <c r="A36" s="14">
        <v>1</v>
      </c>
      <c r="B36" s="15" t="s">
        <v>35</v>
      </c>
      <c r="C36" s="16" t="s">
        <v>21</v>
      </c>
      <c r="D36" s="16">
        <v>1</v>
      </c>
      <c r="E36" s="16">
        <v>120000</v>
      </c>
      <c r="F36" s="17">
        <f t="shared" si="3"/>
        <v>120000</v>
      </c>
      <c r="G36" s="1"/>
    </row>
    <row r="37" spans="1:7" ht="18.75" x14ac:dyDescent="0.3">
      <c r="A37" s="18"/>
      <c r="B37" s="22" t="s">
        <v>27</v>
      </c>
      <c r="C37" s="22"/>
      <c r="D37" s="22"/>
      <c r="E37" s="22"/>
      <c r="F37" s="19">
        <f>SUM(F36)</f>
        <v>120000</v>
      </c>
      <c r="G37" s="1"/>
    </row>
    <row r="38" spans="1:7" ht="19.5" thickBot="1" x14ac:dyDescent="0.35">
      <c r="A38" s="21" t="s">
        <v>36</v>
      </c>
      <c r="B38" s="21"/>
      <c r="C38" s="21"/>
      <c r="D38" s="21"/>
      <c r="E38" s="21"/>
      <c r="F38" s="21"/>
      <c r="G38" s="1"/>
    </row>
    <row r="39" spans="1:7" ht="36.75" customHeight="1" x14ac:dyDescent="0.3">
      <c r="A39" s="7" t="s">
        <v>1</v>
      </c>
      <c r="B39" s="8" t="s">
        <v>2</v>
      </c>
      <c r="C39" s="8" t="s">
        <v>7</v>
      </c>
      <c r="D39" s="8" t="s">
        <v>6</v>
      </c>
      <c r="E39" s="8" t="s">
        <v>3</v>
      </c>
      <c r="F39" s="9" t="s">
        <v>4</v>
      </c>
      <c r="G39" s="1"/>
    </row>
    <row r="40" spans="1:7" ht="18.75" x14ac:dyDescent="0.3">
      <c r="A40" s="10">
        <v>1</v>
      </c>
      <c r="B40" s="11" t="s">
        <v>37</v>
      </c>
      <c r="C40" s="12" t="s">
        <v>14</v>
      </c>
      <c r="D40" s="12">
        <v>25</v>
      </c>
      <c r="E40" s="12">
        <v>6000</v>
      </c>
      <c r="F40" s="13">
        <f t="shared" si="3"/>
        <v>150000</v>
      </c>
      <c r="G40" s="1"/>
    </row>
    <row r="41" spans="1:7" ht="18.75" x14ac:dyDescent="0.3">
      <c r="A41" s="10">
        <f t="shared" ref="A41:A44" si="5">A40+1</f>
        <v>2</v>
      </c>
      <c r="B41" s="11" t="s">
        <v>38</v>
      </c>
      <c r="C41" s="12" t="s">
        <v>14</v>
      </c>
      <c r="D41" s="12">
        <v>11.28</v>
      </c>
      <c r="E41" s="12">
        <v>2500</v>
      </c>
      <c r="F41" s="13">
        <f t="shared" si="3"/>
        <v>28200</v>
      </c>
      <c r="G41" s="1"/>
    </row>
    <row r="42" spans="1:7" ht="18.75" x14ac:dyDescent="0.3">
      <c r="A42" s="10">
        <f t="shared" si="5"/>
        <v>3</v>
      </c>
      <c r="B42" s="11" t="s">
        <v>39</v>
      </c>
      <c r="C42" s="12" t="s">
        <v>14</v>
      </c>
      <c r="D42" s="12">
        <v>20</v>
      </c>
      <c r="E42" s="12">
        <v>17000</v>
      </c>
      <c r="F42" s="13">
        <f t="shared" si="3"/>
        <v>340000</v>
      </c>
      <c r="G42" s="1"/>
    </row>
    <row r="43" spans="1:7" ht="18.75" x14ac:dyDescent="0.3">
      <c r="A43" s="10">
        <f t="shared" si="5"/>
        <v>4</v>
      </c>
      <c r="B43" s="11" t="s">
        <v>40</v>
      </c>
      <c r="C43" s="12"/>
      <c r="D43" s="12"/>
      <c r="E43" s="12"/>
      <c r="F43" s="13">
        <v>20000</v>
      </c>
      <c r="G43" s="1"/>
    </row>
    <row r="44" spans="1:7" ht="19.5" thickBot="1" x14ac:dyDescent="0.35">
      <c r="A44" s="14">
        <f t="shared" si="5"/>
        <v>5</v>
      </c>
      <c r="B44" s="15" t="s">
        <v>30</v>
      </c>
      <c r="C44" s="16" t="s">
        <v>41</v>
      </c>
      <c r="D44" s="16">
        <v>20</v>
      </c>
      <c r="E44" s="16">
        <v>1500</v>
      </c>
      <c r="F44" s="17">
        <f t="shared" si="3"/>
        <v>30000</v>
      </c>
      <c r="G44" s="1"/>
    </row>
    <row r="45" spans="1:7" ht="18.75" x14ac:dyDescent="0.3">
      <c r="A45" s="18"/>
      <c r="B45" s="22" t="s">
        <v>27</v>
      </c>
      <c r="C45" s="22"/>
      <c r="D45" s="22"/>
      <c r="E45" s="22"/>
      <c r="F45" s="19">
        <f>SUM(F40:F44)</f>
        <v>568200</v>
      </c>
      <c r="G45" s="1"/>
    </row>
    <row r="46" spans="1:7" ht="18.75" x14ac:dyDescent="0.3">
      <c r="A46" s="1"/>
      <c r="B46" s="2"/>
      <c r="C46" s="1"/>
      <c r="D46" s="1"/>
      <c r="E46" s="1"/>
      <c r="F46" s="1"/>
      <c r="G46" s="1"/>
    </row>
    <row r="47" spans="1:7" ht="18.75" x14ac:dyDescent="0.3">
      <c r="A47" s="1"/>
      <c r="B47" s="20" t="s">
        <v>42</v>
      </c>
      <c r="C47" s="20"/>
      <c r="D47" s="20"/>
      <c r="E47" s="20"/>
      <c r="F47" s="3">
        <f>F15+F27+F33+F37+F45</f>
        <v>1216850</v>
      </c>
      <c r="G47" s="1"/>
    </row>
    <row r="48" spans="1:7" ht="18.75" x14ac:dyDescent="0.3">
      <c r="A48" s="1"/>
      <c r="B48" s="2"/>
      <c r="C48" s="1"/>
      <c r="D48" s="1"/>
      <c r="E48" s="1"/>
      <c r="F48" s="1"/>
      <c r="G48" s="1"/>
    </row>
  </sheetData>
  <mergeCells count="12">
    <mergeCell ref="A1:F1"/>
    <mergeCell ref="A3:F3"/>
    <mergeCell ref="A16:F16"/>
    <mergeCell ref="A28:F28"/>
    <mergeCell ref="A34:F34"/>
    <mergeCell ref="B47:E47"/>
    <mergeCell ref="A38:F38"/>
    <mergeCell ref="B15:E15"/>
    <mergeCell ref="B27:E27"/>
    <mergeCell ref="B33:E33"/>
    <mergeCell ref="B37:E37"/>
    <mergeCell ref="B45:E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Olesia</dc:creator>
  <cp:lastModifiedBy>Olesia</cp:lastModifiedBy>
  <cp:lastPrinted>2023-01-28T22:25:42Z</cp:lastPrinted>
  <dcterms:created xsi:type="dcterms:W3CDTF">2023-01-28T19:51:22Z</dcterms:created>
  <dcterms:modified xsi:type="dcterms:W3CDTF">2023-02-05T16:38:57Z</dcterms:modified>
</cp:coreProperties>
</file>