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F8806DA8-379D-4304-8D71-D1705B7983C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5" i="1"/>
  <c r="F30" i="1" l="1"/>
  <c r="F34" i="1" l="1"/>
  <c r="F33" i="1"/>
  <c r="F11" i="1"/>
  <c r="F10" i="1"/>
  <c r="F8" i="1"/>
  <c r="F7" i="1"/>
  <c r="F6" i="1"/>
  <c r="F35" i="1" l="1"/>
  <c r="F13" i="1"/>
  <c r="F36" i="1" s="1"/>
</calcChain>
</file>

<file path=xl/sharedStrings.xml><?xml version="1.0" encoding="utf-8"?>
<sst xmlns="http://schemas.openxmlformats.org/spreadsheetml/2006/main" count="76" uniqueCount="54">
  <si>
    <t>N.</t>
  </si>
  <si>
    <t>Наименование материалов и работ</t>
  </si>
  <si>
    <t>Единица измерения</t>
  </si>
  <si>
    <t>Количество</t>
  </si>
  <si>
    <t>Цена (руб.)</t>
  </si>
  <si>
    <t>Сумма (руб.)</t>
  </si>
  <si>
    <t>Материалы</t>
  </si>
  <si>
    <t>1</t>
  </si>
  <si>
    <t>шт.</t>
  </si>
  <si>
    <t>2</t>
  </si>
  <si>
    <t>3</t>
  </si>
  <si>
    <t>4</t>
  </si>
  <si>
    <t>т.</t>
  </si>
  <si>
    <t>5</t>
  </si>
  <si>
    <t>6</t>
  </si>
  <si>
    <t>7</t>
  </si>
  <si>
    <t>9</t>
  </si>
  <si>
    <t>Грунт плодородный</t>
  </si>
  <si>
    <t>10</t>
  </si>
  <si>
    <t>Доставка материалов</t>
  </si>
  <si>
    <t xml:space="preserve">Итого </t>
  </si>
  <si>
    <t>Итого</t>
  </si>
  <si>
    <t>Доставка</t>
  </si>
  <si>
    <t>Растения</t>
  </si>
  <si>
    <t>Работы</t>
  </si>
  <si>
    <t>Посадка растений</t>
  </si>
  <si>
    <t>Скамья Базальтовая</t>
  </si>
  <si>
    <t>Геотекстиль</t>
  </si>
  <si>
    <t>Барббарис Отавский Суперба</t>
  </si>
  <si>
    <t>Посконик морщинестый Шоколад</t>
  </si>
  <si>
    <t>Подсолнечник Шоколад</t>
  </si>
  <si>
    <t>Клопогон простой Брунетт</t>
  </si>
  <si>
    <t>Рудбекия волосистая Hirta</t>
  </si>
  <si>
    <t>Гилениум гибридный сорта</t>
  </si>
  <si>
    <t>Вербейник точечный</t>
  </si>
  <si>
    <t>Лапчатка кустарниковая</t>
  </si>
  <si>
    <t>Седум Эверса</t>
  </si>
  <si>
    <t>Пупавка красильная</t>
  </si>
  <si>
    <t>Гейхера Блэк Перл</t>
  </si>
  <si>
    <t>куб. м..</t>
  </si>
  <si>
    <t>Монтаж и демонтаж лестницы</t>
  </si>
  <si>
    <t>Монтаж демонтаж покрытия</t>
  </si>
  <si>
    <t>Смеси для установки плитки</t>
  </si>
  <si>
    <t>м2</t>
  </si>
  <si>
    <t>Гайлардия Желтая</t>
  </si>
  <si>
    <t>Барбарис Тунберга Голден Торч</t>
  </si>
  <si>
    <t>Лестница винтовая хромированная с поручнями и вставками из зеркал</t>
  </si>
  <si>
    <t>Базальтовая плитка с рельефной поверхностью300mm x 300mm</t>
  </si>
  <si>
    <t>11</t>
  </si>
  <si>
    <t>12</t>
  </si>
  <si>
    <t>13</t>
  </si>
  <si>
    <t>14</t>
  </si>
  <si>
    <t>Скабиоза Пурпурная Пламенное сердце</t>
  </si>
  <si>
    <t>Итого общая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</si>
</sst>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4">
    <font>
      <sz val="11"/>
      <color theme="1"/>
      <name val="Calibri"/>
      <family val="2"/>
      <scheme val="minor"/>
    </font>
    <font>
      <b/>
      <sz val="9"/>
      <name val="Montserrat"/>
      <charset val="204"/>
    </font>
    <font>
      <b/>
      <sz val="8"/>
      <name val="Montserrat"/>
      <charset val="204"/>
    </font>
    <font>
      <sz val="8"/>
      <name val="Montserra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6"/>
  <sheetViews>
    <sheetView tabSelected="1" topLeftCell="A19" workbookViewId="0">
      <selection activeCell="C45" sqref="C45"/>
    </sheetView>
  </sheetViews>
  <sheetFormatPr defaultRowHeight="15"/>
  <cols>
    <col min="2" max="2" width="19.7109375" customWidth="1"/>
    <col min="3" max="3" width="25.140625" customWidth="1"/>
    <col min="4" max="4" width="17.5703125" customWidth="1"/>
    <col min="5" max="5" width="18" customWidth="1"/>
    <col min="6" max="6" width="22.5703125" customWidth="1"/>
  </cols>
  <sheetData>
    <row r="4" spans="1:6" ht="24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5</v>
      </c>
    </row>
    <row r="5" spans="1:6">
      <c r="A5" s="21" t="s">
        <v>6</v>
      </c>
      <c r="B5" s="21"/>
      <c r="C5" s="21"/>
      <c r="D5" s="21"/>
      <c r="E5" s="21"/>
      <c r="F5" s="21"/>
    </row>
    <row r="6" spans="1:6" ht="45">
      <c r="A6" s="5" t="s">
        <v>7</v>
      </c>
      <c r="B6" s="6" t="s">
        <v>46</v>
      </c>
      <c r="C6" s="7" t="s">
        <v>8</v>
      </c>
      <c r="D6" s="8">
        <v>1</v>
      </c>
      <c r="E6" s="9">
        <v>250000</v>
      </c>
      <c r="F6" s="9">
        <f>E6*D6</f>
        <v>250000</v>
      </c>
    </row>
    <row r="7" spans="1:6">
      <c r="A7" s="5" t="s">
        <v>9</v>
      </c>
      <c r="B7" s="6" t="s">
        <v>26</v>
      </c>
      <c r="C7" s="7" t="s">
        <v>8</v>
      </c>
      <c r="D7" s="8">
        <v>2</v>
      </c>
      <c r="E7" s="9">
        <v>25000</v>
      </c>
      <c r="F7" s="9">
        <f t="shared" ref="F7:F11" si="0">E7*D7</f>
        <v>50000</v>
      </c>
    </row>
    <row r="8" spans="1:6" ht="45">
      <c r="A8" s="5" t="s">
        <v>10</v>
      </c>
      <c r="B8" s="6" t="s">
        <v>47</v>
      </c>
      <c r="C8" s="7"/>
      <c r="D8" s="8">
        <v>34.4</v>
      </c>
      <c r="E8" s="9">
        <v>2500</v>
      </c>
      <c r="F8" s="9">
        <f t="shared" si="0"/>
        <v>86000</v>
      </c>
    </row>
    <row r="9" spans="1:6">
      <c r="A9" s="5" t="s">
        <v>11</v>
      </c>
      <c r="B9" s="10" t="s">
        <v>27</v>
      </c>
      <c r="C9" s="7" t="s">
        <v>43</v>
      </c>
      <c r="D9" s="8">
        <v>100</v>
      </c>
      <c r="E9" s="9">
        <v>6500</v>
      </c>
      <c r="F9" s="9">
        <v>6500</v>
      </c>
    </row>
    <row r="10" spans="1:6" ht="22.5">
      <c r="A10" s="5" t="s">
        <v>13</v>
      </c>
      <c r="B10" s="10" t="s">
        <v>42</v>
      </c>
      <c r="C10" s="7" t="s">
        <v>12</v>
      </c>
      <c r="D10" s="8">
        <v>2</v>
      </c>
      <c r="E10" s="9">
        <v>2500</v>
      </c>
      <c r="F10" s="9">
        <f t="shared" si="0"/>
        <v>5000</v>
      </c>
    </row>
    <row r="11" spans="1:6">
      <c r="A11" s="5" t="s">
        <v>14</v>
      </c>
      <c r="B11" s="11" t="s">
        <v>17</v>
      </c>
      <c r="C11" s="7" t="s">
        <v>39</v>
      </c>
      <c r="D11" s="8">
        <v>3</v>
      </c>
      <c r="E11" s="9">
        <v>1690</v>
      </c>
      <c r="F11" s="9">
        <f t="shared" si="0"/>
        <v>5070</v>
      </c>
    </row>
    <row r="12" spans="1:6">
      <c r="A12" s="5" t="s">
        <v>15</v>
      </c>
      <c r="B12" s="6" t="s">
        <v>19</v>
      </c>
      <c r="C12" s="7"/>
      <c r="D12" s="8"/>
      <c r="E12" s="9"/>
      <c r="F12" s="9">
        <v>85000</v>
      </c>
    </row>
    <row r="13" spans="1:6">
      <c r="A13" s="12"/>
      <c r="B13" s="22" t="s">
        <v>20</v>
      </c>
      <c r="C13" s="23"/>
      <c r="D13" s="23"/>
      <c r="E13" s="24"/>
      <c r="F13" s="13">
        <f>SUM(F6:F12)</f>
        <v>487570</v>
      </c>
    </row>
    <row r="14" spans="1:6">
      <c r="A14" s="25" t="s">
        <v>23</v>
      </c>
      <c r="B14" s="26"/>
      <c r="C14" s="26"/>
      <c r="D14" s="26"/>
      <c r="E14" s="26"/>
      <c r="F14" s="27"/>
    </row>
    <row r="15" spans="1:6" ht="22.5">
      <c r="A15" s="5">
        <v>1</v>
      </c>
      <c r="B15" s="15" t="s">
        <v>28</v>
      </c>
      <c r="C15" s="7" t="s">
        <v>8</v>
      </c>
      <c r="D15" s="8">
        <v>13</v>
      </c>
      <c r="E15" s="9">
        <v>5000</v>
      </c>
      <c r="F15" s="9">
        <f>D15*E15</f>
        <v>65000</v>
      </c>
    </row>
    <row r="16" spans="1:6">
      <c r="A16" s="5">
        <v>2</v>
      </c>
      <c r="B16" s="15" t="s">
        <v>30</v>
      </c>
      <c r="C16" s="7" t="s">
        <v>8</v>
      </c>
      <c r="D16" s="8">
        <v>18</v>
      </c>
      <c r="E16" s="9">
        <v>1500</v>
      </c>
      <c r="F16" s="9">
        <f t="shared" ref="F16:F28" si="1">D16*E16</f>
        <v>27000</v>
      </c>
    </row>
    <row r="17" spans="1:6" ht="22.5">
      <c r="A17" s="5">
        <v>3</v>
      </c>
      <c r="B17" s="15" t="s">
        <v>29</v>
      </c>
      <c r="C17" s="7" t="s">
        <v>8</v>
      </c>
      <c r="D17" s="8">
        <v>25</v>
      </c>
      <c r="E17" s="9">
        <v>2500</v>
      </c>
      <c r="F17" s="9">
        <f t="shared" si="1"/>
        <v>62500</v>
      </c>
    </row>
    <row r="18" spans="1:6" ht="22.5">
      <c r="A18" s="5">
        <v>4</v>
      </c>
      <c r="B18" s="15" t="s">
        <v>31</v>
      </c>
      <c r="C18" s="7" t="s">
        <v>8</v>
      </c>
      <c r="D18" s="8">
        <v>14</v>
      </c>
      <c r="E18" s="9">
        <v>1000</v>
      </c>
      <c r="F18" s="9">
        <f t="shared" si="1"/>
        <v>14000</v>
      </c>
    </row>
    <row r="19" spans="1:6" ht="22.5">
      <c r="A19" s="5">
        <v>5</v>
      </c>
      <c r="B19" s="15" t="s">
        <v>32</v>
      </c>
      <c r="C19" s="7" t="s">
        <v>8</v>
      </c>
      <c r="D19" s="8">
        <v>20</v>
      </c>
      <c r="E19" s="9">
        <v>500</v>
      </c>
      <c r="F19" s="9">
        <f t="shared" si="1"/>
        <v>10000</v>
      </c>
    </row>
    <row r="20" spans="1:6" ht="22.5">
      <c r="A20" s="5">
        <v>6</v>
      </c>
      <c r="B20" s="15" t="s">
        <v>52</v>
      </c>
      <c r="C20" s="7" t="s">
        <v>8</v>
      </c>
      <c r="D20" s="8">
        <v>36</v>
      </c>
      <c r="E20" s="14">
        <v>350</v>
      </c>
      <c r="F20" s="9">
        <f t="shared" si="1"/>
        <v>12600</v>
      </c>
    </row>
    <row r="21" spans="1:6" ht="22.5">
      <c r="A21" s="5">
        <v>7</v>
      </c>
      <c r="B21" s="11" t="s">
        <v>33</v>
      </c>
      <c r="C21" s="7" t="s">
        <v>8</v>
      </c>
      <c r="D21" s="8">
        <v>30</v>
      </c>
      <c r="E21" s="14">
        <v>850</v>
      </c>
      <c r="F21" s="9">
        <f t="shared" si="1"/>
        <v>25500</v>
      </c>
    </row>
    <row r="22" spans="1:6">
      <c r="A22" s="5">
        <v>8</v>
      </c>
      <c r="B22" s="15" t="s">
        <v>44</v>
      </c>
      <c r="C22" s="7" t="s">
        <v>8</v>
      </c>
      <c r="D22" s="8">
        <v>11</v>
      </c>
      <c r="E22" s="14">
        <v>1000</v>
      </c>
      <c r="F22" s="9">
        <f t="shared" si="1"/>
        <v>11000</v>
      </c>
    </row>
    <row r="23" spans="1:6">
      <c r="A23" s="5" t="s">
        <v>16</v>
      </c>
      <c r="B23" s="15" t="s">
        <v>34</v>
      </c>
      <c r="C23" s="7" t="s">
        <v>8</v>
      </c>
      <c r="D23" s="8">
        <v>11</v>
      </c>
      <c r="E23" s="14">
        <v>420</v>
      </c>
      <c r="F23" s="9">
        <f t="shared" si="1"/>
        <v>4620</v>
      </c>
    </row>
    <row r="24" spans="1:6">
      <c r="A24" s="5" t="s">
        <v>18</v>
      </c>
      <c r="B24" s="15" t="s">
        <v>35</v>
      </c>
      <c r="C24" s="7" t="s">
        <v>8</v>
      </c>
      <c r="D24" s="8">
        <v>20</v>
      </c>
      <c r="E24" s="14">
        <v>450</v>
      </c>
      <c r="F24" s="9">
        <f t="shared" si="1"/>
        <v>9000</v>
      </c>
    </row>
    <row r="25" spans="1:6">
      <c r="A25" s="5" t="s">
        <v>48</v>
      </c>
      <c r="B25" s="11" t="s">
        <v>36</v>
      </c>
      <c r="C25" s="7" t="s">
        <v>8</v>
      </c>
      <c r="D25" s="8">
        <v>30</v>
      </c>
      <c r="E25" s="14">
        <v>50</v>
      </c>
      <c r="F25" s="9">
        <f t="shared" si="1"/>
        <v>1500</v>
      </c>
    </row>
    <row r="26" spans="1:6">
      <c r="A26" s="5" t="s">
        <v>49</v>
      </c>
      <c r="B26" s="11" t="s">
        <v>37</v>
      </c>
      <c r="C26" s="7" t="s">
        <v>8</v>
      </c>
      <c r="D26" s="8">
        <v>20</v>
      </c>
      <c r="E26" s="14">
        <v>300</v>
      </c>
      <c r="F26" s="9">
        <f t="shared" si="1"/>
        <v>6000</v>
      </c>
    </row>
    <row r="27" spans="1:6">
      <c r="A27" s="5" t="s">
        <v>50</v>
      </c>
      <c r="B27" s="15" t="s">
        <v>38</v>
      </c>
      <c r="C27" s="7" t="s">
        <v>8</v>
      </c>
      <c r="D27" s="8">
        <v>30</v>
      </c>
      <c r="E27" s="9">
        <v>300</v>
      </c>
      <c r="F27" s="9">
        <f t="shared" si="1"/>
        <v>9000</v>
      </c>
    </row>
    <row r="28" spans="1:6" ht="22.5">
      <c r="A28" s="5" t="s">
        <v>51</v>
      </c>
      <c r="B28" s="15" t="s">
        <v>45</v>
      </c>
      <c r="C28" s="7" t="s">
        <v>8</v>
      </c>
      <c r="D28" s="8">
        <v>12</v>
      </c>
      <c r="E28" s="9">
        <v>1200</v>
      </c>
      <c r="F28" s="9">
        <f t="shared" si="1"/>
        <v>14400</v>
      </c>
    </row>
    <row r="29" spans="1:6">
      <c r="A29" s="5"/>
      <c r="B29" s="19" t="s">
        <v>22</v>
      </c>
      <c r="C29" s="7"/>
      <c r="D29" s="8"/>
      <c r="E29" s="9"/>
      <c r="F29" s="9">
        <v>30000</v>
      </c>
    </row>
    <row r="30" spans="1:6">
      <c r="A30" s="5"/>
      <c r="B30" s="19" t="s">
        <v>21</v>
      </c>
      <c r="C30" s="7"/>
      <c r="D30" s="8">
        <f>SUM(D15:D28,)</f>
        <v>290</v>
      </c>
      <c r="E30" s="9"/>
      <c r="F30" s="20">
        <f>F15+F16+F17+F18+F19+F20+F21+F22+F23+F24+F25+F26+F27+F28+F29</f>
        <v>302120</v>
      </c>
    </row>
    <row r="31" spans="1:6">
      <c r="A31" s="25" t="s">
        <v>24</v>
      </c>
      <c r="B31" s="26"/>
      <c r="C31" s="26"/>
      <c r="D31" s="26"/>
      <c r="E31" s="26"/>
      <c r="F31" s="27"/>
    </row>
    <row r="32" spans="1:6" ht="22.5">
      <c r="A32" s="5" t="s">
        <v>7</v>
      </c>
      <c r="B32" s="6" t="s">
        <v>40</v>
      </c>
      <c r="C32" s="7" t="s">
        <v>8</v>
      </c>
      <c r="D32" s="8">
        <v>1</v>
      </c>
      <c r="E32" s="9">
        <v>80000</v>
      </c>
      <c r="F32" s="9">
        <v>50000</v>
      </c>
    </row>
    <row r="33" spans="1:6" ht="22.5">
      <c r="A33" s="5" t="s">
        <v>9</v>
      </c>
      <c r="B33" s="10" t="s">
        <v>41</v>
      </c>
      <c r="C33" s="7" t="s">
        <v>8</v>
      </c>
      <c r="D33" s="8">
        <v>1</v>
      </c>
      <c r="E33" s="9">
        <v>30000</v>
      </c>
      <c r="F33" s="9">
        <f t="shared" ref="F33:F34" si="2">E33*D33</f>
        <v>30000</v>
      </c>
    </row>
    <row r="34" spans="1:6">
      <c r="A34" s="5" t="s">
        <v>11</v>
      </c>
      <c r="B34" s="16" t="s">
        <v>25</v>
      </c>
      <c r="C34" s="7" t="s">
        <v>8</v>
      </c>
      <c r="D34" s="8">
        <v>290</v>
      </c>
      <c r="E34" s="17">
        <v>300</v>
      </c>
      <c r="F34" s="9">
        <f t="shared" si="2"/>
        <v>87000</v>
      </c>
    </row>
    <row r="35" spans="1:6">
      <c r="A35" s="18"/>
      <c r="B35" s="22" t="s">
        <v>21</v>
      </c>
      <c r="C35" s="23"/>
      <c r="D35" s="23"/>
      <c r="E35" s="24"/>
      <c r="F35" s="13">
        <f>SUM(F32:F34)</f>
        <v>167000</v>
      </c>
    </row>
    <row r="36" spans="1:6">
      <c r="A36" s="18"/>
      <c r="B36" s="22" t="s">
        <v>53</v>
      </c>
      <c r="C36" s="23"/>
      <c r="D36" s="23"/>
      <c r="E36" s="24"/>
      <c r="F36" s="13">
        <f>F13+F30+F35</f>
        <v>956690</v>
      </c>
    </row>
  </sheetData>
  <mergeCells count="6">
    <mergeCell ref="B36:E36"/>
    <mergeCell ref="A5:F5"/>
    <mergeCell ref="B13:E13"/>
    <mergeCell ref="A14:F14"/>
    <mergeCell ref="A31:F31"/>
    <mergeCell ref="B35:E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2023-02-13T16:18:06Z</dcterms:modified>
</cp:coreProperties>
</file>