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анные\Конкурс проекта Сады и люди 2023\"/>
    </mc:Choice>
  </mc:AlternateContent>
  <xr:revisionPtr revIDLastSave="0" documentId="13_ncr:1_{9DF59D31-7967-4F6B-8130-D2E7099285C7}" xr6:coauthVersionLast="47" xr6:coauthVersionMax="47" xr10:uidLastSave="{00000000-0000-0000-0000-000000000000}"/>
  <bookViews>
    <workbookView xWindow="-120" yWindow="-120" windowWidth="29040" windowHeight="15840" xr2:uid="{E9EA74FC-C878-4EE9-B89E-8CE98B8C62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12" i="1"/>
  <c r="F69" i="1" l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1" i="1"/>
  <c r="F30" i="1"/>
  <c r="F29" i="1"/>
  <c r="F28" i="1"/>
  <c r="F24" i="1"/>
  <c r="F23" i="1"/>
  <c r="F22" i="1"/>
  <c r="F21" i="1"/>
  <c r="F20" i="1"/>
  <c r="F25" i="1" s="1"/>
  <c r="F17" i="1"/>
  <c r="F16" i="1"/>
  <c r="F15" i="1"/>
  <c r="F14" i="1"/>
  <c r="F13" i="1"/>
  <c r="F11" i="1"/>
  <c r="F10" i="1"/>
  <c r="F9" i="1"/>
  <c r="F8" i="1"/>
  <c r="F7" i="1"/>
  <c r="F6" i="1"/>
  <c r="F5" i="1"/>
  <c r="F18" i="1" l="1"/>
  <c r="F73" i="1"/>
  <c r="F32" i="1"/>
</calcChain>
</file>

<file path=xl/sharedStrings.xml><?xml version="1.0" encoding="utf-8"?>
<sst xmlns="http://schemas.openxmlformats.org/spreadsheetml/2006/main" count="176" uniqueCount="99">
  <si>
    <t>№ п/п</t>
  </si>
  <si>
    <t>Наименование работ и материалов</t>
  </si>
  <si>
    <t>Ед.изм.</t>
  </si>
  <si>
    <t>Кол-во</t>
  </si>
  <si>
    <t>Стоимость за единицу, руб.</t>
  </si>
  <si>
    <t>Предварительная стоимость, руб.</t>
  </si>
  <si>
    <t>Примечание</t>
  </si>
  <si>
    <t>МАТЕРИАЛЫ</t>
  </si>
  <si>
    <t>Бревна</t>
  </si>
  <si>
    <t>м3</t>
  </si>
  <si>
    <t>Мостик</t>
  </si>
  <si>
    <t>м2</t>
  </si>
  <si>
    <t>Галька мраморная белая галтованная 40-50 мм</t>
  </si>
  <si>
    <t>кг</t>
  </si>
  <si>
    <t>Зима</t>
  </si>
  <si>
    <t>Галька речная разноцветная фр.40-70 мм</t>
  </si>
  <si>
    <t>Ручей</t>
  </si>
  <si>
    <t>Галька речная синяя фр.10-30 мм</t>
  </si>
  <si>
    <t>Брусчатка шунгит 100 х 100 х 50,</t>
  </si>
  <si>
    <t>кв м</t>
  </si>
  <si>
    <t>Основа</t>
  </si>
  <si>
    <t>Уголок равнополочный 75х75х6, 6м.</t>
  </si>
  <si>
    <t>шт</t>
  </si>
  <si>
    <t>Гранитный отсев 0-5 мм, 25кг</t>
  </si>
  <si>
    <t>Песок строительный 50 кг</t>
  </si>
  <si>
    <t>Мульча</t>
  </si>
  <si>
    <t>под всю зелень</t>
  </si>
  <si>
    <t>Монтаж</t>
  </si>
  <si>
    <t>Накладные расходы</t>
  </si>
  <si>
    <t>ИТОГО материалы</t>
  </si>
  <si>
    <t>МАФ</t>
  </si>
  <si>
    <t>Фанера ламинированная 15х2440х1220 мм Свеза сорт F1/F1</t>
  </si>
  <si>
    <t>Для всех шестеренок</t>
  </si>
  <si>
    <t>Краска акрил, 2,5л</t>
  </si>
  <si>
    <t>Изготовление шестеренок</t>
  </si>
  <si>
    <t>Металл (полоса, круг, пластина)</t>
  </si>
  <si>
    <t>для стрелки</t>
  </si>
  <si>
    <t>Изготовление стрелки</t>
  </si>
  <si>
    <t>ИТОГО МАФ</t>
  </si>
  <si>
    <t>ОСВЕЩЕНИЕ</t>
  </si>
  <si>
    <t>Столб уличный Gauss Sonata 47 см</t>
  </si>
  <si>
    <t>периметр и вдоль дорожек</t>
  </si>
  <si>
    <t>Уличный светильник ELEKTROSTANDARD 1508 TECHNO серый</t>
  </si>
  <si>
    <t>по саду</t>
  </si>
  <si>
    <t>Ландшафтный светильник LUMMONDO Standard SA01</t>
  </si>
  <si>
    <t>под елки</t>
  </si>
  <si>
    <t>Светильник встраиваемый уличный 50 Вт IP67 круг</t>
  </si>
  <si>
    <t>под шестеренки</t>
  </si>
  <si>
    <t>ИТОГО освещение</t>
  </si>
  <si>
    <t>РАСТЕНИЯ</t>
  </si>
  <si>
    <t>ДЕРЕВЬЯ и КУСТАРНИКИ</t>
  </si>
  <si>
    <t>Спирея березолистная (Spiraea betulifolia `Tor`)</t>
  </si>
  <si>
    <t>весна</t>
  </si>
  <si>
    <t>Гортензия метельчатая (Hydrangea paniculata `Magical Starlight`)</t>
  </si>
  <si>
    <t>Яблоня (Malus 'Dolgo')</t>
  </si>
  <si>
    <t>лето</t>
  </si>
  <si>
    <t>Ирга гибридная сладкоплодная (Amelanchier hybridа (A. lamarckii x A. ovalis))</t>
  </si>
  <si>
    <t>Смородина красная (Ribes rubrum 'Jonkheer van Tets')</t>
  </si>
  <si>
    <t>Айва прекрасная (Chaenomeles superba 'Crimson and Gold')</t>
  </si>
  <si>
    <t>Спирея Ван-Гутта (Spiraea vanhouttei `Gold Fountain`)</t>
  </si>
  <si>
    <t>осень</t>
  </si>
  <si>
    <t>Спирея японская (Spiraea japonica `Candlelight`)</t>
  </si>
  <si>
    <t>Спирея японская (Spiraea japonica `Merlo Star`)</t>
  </si>
  <si>
    <t>Барбарис Тунберга (Berberis thunbergii 'Atropurpurea Nana’)</t>
  </si>
  <si>
    <t>зима</t>
  </si>
  <si>
    <t>Сосна Веймутова (Pinus strobus 'Blue Shag')</t>
  </si>
  <si>
    <t xml:space="preserve">шт </t>
  </si>
  <si>
    <t>ЗЛАКИ</t>
  </si>
  <si>
    <t>Молиния голубая (Molinia caerulea)</t>
  </si>
  <si>
    <t>весна и лето</t>
  </si>
  <si>
    <t>Молиния тростниковая (Molinia arundinacea `Transparent`)</t>
  </si>
  <si>
    <t>Лисохвост луговой (Alopecurus pratensis)</t>
  </si>
  <si>
    <t>Сеслерия осенняя (Sesleria autumnalis)</t>
  </si>
  <si>
    <t>в лето</t>
  </si>
  <si>
    <t>Шероховатка раскидистая (Hystrix patula)</t>
  </si>
  <si>
    <t>лето и осень</t>
  </si>
  <si>
    <t>Ячмень гривастый (Hordeum jubatum)</t>
  </si>
  <si>
    <t>МНОГОЛЕТНИКИ</t>
  </si>
  <si>
    <t>Анемона японская (Anemone japonica 'Honorine Jobert')</t>
  </si>
  <si>
    <t>Вероника колосовая (Veronica spicata 'Ulster Dwarf Blue’)</t>
  </si>
  <si>
    <t>Фиалка рогатая (Viola cornuta `Boughton Blue`)</t>
  </si>
  <si>
    <t>Вербейник монетчатый (Lysimachia nummularia)</t>
  </si>
  <si>
    <t>Шалфей дубравный Карадонна (Salvia nemorosa 'Caradonna')</t>
  </si>
  <si>
    <t>Синеголовник альпийский  Блю Стар (Eryngium alpinum 'Blue Star')</t>
  </si>
  <si>
    <t>Рудбекия блестящая (Rudbeckia fulgida 'Little Gold Star’)</t>
  </si>
  <si>
    <t>бабье лето</t>
  </si>
  <si>
    <t>Тысячелистник обыкновенный (Achillea millefolium `Lilac Beauty`)</t>
  </si>
  <si>
    <t xml:space="preserve">Тысячелистник обыкновенный (Achillea millefolium 'Anthea') </t>
  </si>
  <si>
    <t>Гейхера гибридная (Heuchera × hybrida `Southern Comfort`)</t>
  </si>
  <si>
    <t>Гейхера (Heuchera 'Northern Exposure Amber ')</t>
  </si>
  <si>
    <t>Гейхера (Heuchera `Peach Crisp`)</t>
  </si>
  <si>
    <t>Полынь Людовика (Artemisia ludoviciana)</t>
  </si>
  <si>
    <t>Ясколка войлочная (Cerastium tomentosum)</t>
  </si>
  <si>
    <t>Посадка растений</t>
  </si>
  <si>
    <t>ИТОГО растения</t>
  </si>
  <si>
    <t>ВСЕГО:</t>
  </si>
  <si>
    <t>Полоса горячекатаная 20х4 мм 6 м</t>
  </si>
  <si>
    <t>Ель сербская (Picea omorika)</t>
  </si>
  <si>
    <t>Расчет стоимости реализации сада "Осенний парадокс"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</si>
</sst>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4343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43434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1" xfId="0" applyBorder="1"/>
    <xf numFmtId="0" fontId="4" fillId="0" borderId="1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left" vertical="center" indent="2" readingOrder="1"/>
    </xf>
    <xf numFmtId="0" fontId="1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A1A0-7C50-4AE5-96D2-5422305963FB}">
  <dimension ref="A1:J75"/>
  <sheetViews>
    <sheetView tabSelected="1" zoomScale="120" zoomScaleNormal="120" workbookViewId="0">
      <selection sqref="A1:G1"/>
    </sheetView>
  </sheetViews>
  <sheetFormatPr defaultRowHeight="15" x14ac:dyDescent="0.25"/>
  <cols>
    <col min="1" max="1" width="7.140625" bestFit="1" customWidth="1"/>
    <col min="2" max="2" width="75.42578125" bestFit="1" customWidth="1"/>
    <col min="5" max="5" width="11.85546875" customWidth="1"/>
    <col min="6" max="6" width="13.42578125" bestFit="1" customWidth="1"/>
    <col min="7" max="7" width="26.7109375" bestFit="1" customWidth="1"/>
  </cols>
  <sheetData>
    <row r="1" spans="1:10" ht="15.75" x14ac:dyDescent="0.25">
      <c r="A1" s="36" t="s">
        <v>98</v>
      </c>
      <c r="B1" s="36"/>
      <c r="C1" s="36"/>
      <c r="D1" s="36"/>
      <c r="E1" s="36"/>
      <c r="F1" s="36"/>
      <c r="G1" s="36"/>
    </row>
    <row r="2" spans="1:10" x14ac:dyDescent="0.25">
      <c r="A2" s="1"/>
      <c r="C2" s="1"/>
      <c r="D2" s="1"/>
      <c r="E2" s="1"/>
      <c r="F2" s="1"/>
    </row>
    <row r="3" spans="1:10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</row>
    <row r="4" spans="1:10" x14ac:dyDescent="0.25">
      <c r="A4" s="37" t="s">
        <v>7</v>
      </c>
      <c r="B4" s="38"/>
      <c r="C4" s="38"/>
      <c r="D4" s="38"/>
      <c r="E4" s="38"/>
      <c r="F4" s="38"/>
      <c r="G4" s="39"/>
      <c r="J4" s="4"/>
    </row>
    <row r="5" spans="1:10" x14ac:dyDescent="0.25">
      <c r="A5" s="5">
        <v>1</v>
      </c>
      <c r="B5" s="6" t="s">
        <v>8</v>
      </c>
      <c r="C5" s="7" t="s">
        <v>9</v>
      </c>
      <c r="D5" s="7">
        <v>0.5</v>
      </c>
      <c r="E5" s="8">
        <v>9000</v>
      </c>
      <c r="F5" s="9">
        <f>E5*D5</f>
        <v>4500</v>
      </c>
      <c r="G5" s="10"/>
      <c r="J5" s="4"/>
    </row>
    <row r="6" spans="1:10" x14ac:dyDescent="0.25">
      <c r="A6" s="5">
        <v>2</v>
      </c>
      <c r="B6" s="6" t="s">
        <v>10</v>
      </c>
      <c r="C6" s="7" t="s">
        <v>11</v>
      </c>
      <c r="D6" s="7">
        <v>5000</v>
      </c>
      <c r="E6" s="8">
        <v>1</v>
      </c>
      <c r="F6" s="9">
        <f>E6*D6</f>
        <v>5000</v>
      </c>
      <c r="G6" s="10"/>
      <c r="J6" s="4"/>
    </row>
    <row r="7" spans="1:10" x14ac:dyDescent="0.25">
      <c r="A7" s="5">
        <v>3</v>
      </c>
      <c r="B7" s="6" t="s">
        <v>12</v>
      </c>
      <c r="C7" s="7" t="s">
        <v>13</v>
      </c>
      <c r="D7" s="7">
        <v>600</v>
      </c>
      <c r="E7" s="8">
        <v>45</v>
      </c>
      <c r="F7" s="9">
        <f t="shared" ref="F7:F31" si="0">E7*D7</f>
        <v>27000</v>
      </c>
      <c r="G7" s="10" t="s">
        <v>14</v>
      </c>
      <c r="J7" s="4"/>
    </row>
    <row r="8" spans="1:10" x14ac:dyDescent="0.25">
      <c r="A8" s="5">
        <v>4</v>
      </c>
      <c r="B8" s="6" t="s">
        <v>15</v>
      </c>
      <c r="C8" s="7" t="s">
        <v>13</v>
      </c>
      <c r="D8" s="7">
        <v>9</v>
      </c>
      <c r="E8" s="8">
        <v>150</v>
      </c>
      <c r="F8" s="9">
        <f t="shared" si="0"/>
        <v>1350</v>
      </c>
      <c r="G8" s="10" t="s">
        <v>16</v>
      </c>
      <c r="J8" s="4"/>
    </row>
    <row r="9" spans="1:10" x14ac:dyDescent="0.25">
      <c r="A9" s="5">
        <v>5</v>
      </c>
      <c r="B9" s="6" t="s">
        <v>17</v>
      </c>
      <c r="C9" s="7" t="s">
        <v>13</v>
      </c>
      <c r="D9" s="7">
        <v>9</v>
      </c>
      <c r="E9" s="8">
        <v>100</v>
      </c>
      <c r="F9" s="9">
        <f t="shared" si="0"/>
        <v>900</v>
      </c>
      <c r="G9" s="10" t="s">
        <v>16</v>
      </c>
      <c r="J9" s="4"/>
    </row>
    <row r="10" spans="1:10" x14ac:dyDescent="0.25">
      <c r="A10" s="5">
        <v>6</v>
      </c>
      <c r="B10" s="6" t="s">
        <v>18</v>
      </c>
      <c r="C10" s="7" t="s">
        <v>19</v>
      </c>
      <c r="D10" s="7">
        <v>11</v>
      </c>
      <c r="E10" s="8">
        <v>3500</v>
      </c>
      <c r="F10" s="9">
        <f t="shared" si="0"/>
        <v>38500</v>
      </c>
      <c r="G10" s="10" t="s">
        <v>20</v>
      </c>
      <c r="J10" s="4"/>
    </row>
    <row r="11" spans="1:10" x14ac:dyDescent="0.25">
      <c r="A11" s="5">
        <v>7</v>
      </c>
      <c r="B11" s="6" t="s">
        <v>21</v>
      </c>
      <c r="C11" s="7" t="s">
        <v>22</v>
      </c>
      <c r="D11" s="7">
        <v>7</v>
      </c>
      <c r="E11" s="8">
        <v>2923</v>
      </c>
      <c r="F11" s="9">
        <f t="shared" si="0"/>
        <v>20461</v>
      </c>
      <c r="G11" s="10" t="s">
        <v>20</v>
      </c>
      <c r="J11" s="4"/>
    </row>
    <row r="12" spans="1:10" x14ac:dyDescent="0.25">
      <c r="A12" s="5">
        <v>8</v>
      </c>
      <c r="B12" s="6" t="s">
        <v>96</v>
      </c>
      <c r="C12" s="7" t="s">
        <v>22</v>
      </c>
      <c r="D12" s="7">
        <v>3</v>
      </c>
      <c r="E12" s="8">
        <v>355</v>
      </c>
      <c r="F12" s="8">
        <f t="shared" si="0"/>
        <v>1065</v>
      </c>
      <c r="G12" s="10" t="s">
        <v>20</v>
      </c>
      <c r="J12" s="4"/>
    </row>
    <row r="13" spans="1:10" x14ac:dyDescent="0.25">
      <c r="A13" s="5">
        <v>9</v>
      </c>
      <c r="B13" s="6" t="s">
        <v>23</v>
      </c>
      <c r="C13" s="7" t="s">
        <v>22</v>
      </c>
      <c r="D13" s="7">
        <v>200</v>
      </c>
      <c r="E13" s="8">
        <v>20</v>
      </c>
      <c r="F13" s="9">
        <f t="shared" si="0"/>
        <v>4000</v>
      </c>
      <c r="G13" s="10" t="s">
        <v>20</v>
      </c>
      <c r="J13" s="4"/>
    </row>
    <row r="14" spans="1:10" x14ac:dyDescent="0.25">
      <c r="A14" s="5">
        <v>10</v>
      </c>
      <c r="B14" s="6" t="s">
        <v>24</v>
      </c>
      <c r="C14" s="7" t="s">
        <v>22</v>
      </c>
      <c r="D14" s="7">
        <v>167</v>
      </c>
      <c r="E14" s="8">
        <v>60</v>
      </c>
      <c r="F14" s="9">
        <f t="shared" si="0"/>
        <v>10020</v>
      </c>
      <c r="G14" s="10" t="s">
        <v>20</v>
      </c>
      <c r="J14" s="4"/>
    </row>
    <row r="15" spans="1:10" x14ac:dyDescent="0.25">
      <c r="A15" s="5">
        <v>11</v>
      </c>
      <c r="B15" s="6" t="s">
        <v>25</v>
      </c>
      <c r="C15" s="7" t="s">
        <v>22</v>
      </c>
      <c r="D15" s="7">
        <v>25</v>
      </c>
      <c r="E15" s="8">
        <v>270</v>
      </c>
      <c r="F15" s="9">
        <f>E15*D15</f>
        <v>6750</v>
      </c>
      <c r="G15" s="10" t="s">
        <v>26</v>
      </c>
      <c r="J15" s="4"/>
    </row>
    <row r="16" spans="1:10" x14ac:dyDescent="0.25">
      <c r="A16" s="5">
        <v>12</v>
      </c>
      <c r="B16" s="6" t="s">
        <v>27</v>
      </c>
      <c r="C16" s="7" t="s">
        <v>22</v>
      </c>
      <c r="D16" s="7">
        <v>1</v>
      </c>
      <c r="E16" s="8">
        <v>90000</v>
      </c>
      <c r="F16" s="9">
        <f>E16*D16</f>
        <v>90000</v>
      </c>
      <c r="G16" s="10"/>
      <c r="J16" s="4"/>
    </row>
    <row r="17" spans="1:10" x14ac:dyDescent="0.25">
      <c r="A17" s="5">
        <v>13</v>
      </c>
      <c r="B17" s="6" t="s">
        <v>28</v>
      </c>
      <c r="C17" s="7" t="s">
        <v>22</v>
      </c>
      <c r="D17" s="7">
        <v>1</v>
      </c>
      <c r="E17" s="8">
        <v>70000</v>
      </c>
      <c r="F17" s="9">
        <f>E17*D17</f>
        <v>70000</v>
      </c>
      <c r="G17" s="10"/>
      <c r="J17" s="4"/>
    </row>
    <row r="18" spans="1:10" x14ac:dyDescent="0.25">
      <c r="A18" s="5"/>
      <c r="B18" s="11" t="s">
        <v>29</v>
      </c>
      <c r="C18" s="7"/>
      <c r="D18" s="7"/>
      <c r="E18" s="8"/>
      <c r="F18" s="12">
        <f>SUM(F5:F17)</f>
        <v>279546</v>
      </c>
      <c r="G18" s="10"/>
    </row>
    <row r="19" spans="1:10" x14ac:dyDescent="0.25">
      <c r="A19" s="37" t="s">
        <v>30</v>
      </c>
      <c r="B19" s="38"/>
      <c r="C19" s="38"/>
      <c r="D19" s="38"/>
      <c r="E19" s="38"/>
      <c r="F19" s="38"/>
      <c r="G19" s="39"/>
    </row>
    <row r="20" spans="1:10" x14ac:dyDescent="0.25">
      <c r="A20" s="5">
        <v>14</v>
      </c>
      <c r="B20" s="6" t="s">
        <v>31</v>
      </c>
      <c r="C20" s="7" t="s">
        <v>22</v>
      </c>
      <c r="D20" s="7">
        <v>8</v>
      </c>
      <c r="E20" s="8">
        <v>3095</v>
      </c>
      <c r="F20" s="9">
        <f t="shared" ref="F20:F21" si="1">E20*D20</f>
        <v>24760</v>
      </c>
      <c r="G20" s="10" t="s">
        <v>32</v>
      </c>
    </row>
    <row r="21" spans="1:10" x14ac:dyDescent="0.25">
      <c r="A21" s="5">
        <v>15</v>
      </c>
      <c r="B21" s="6" t="s">
        <v>33</v>
      </c>
      <c r="C21" s="7" t="s">
        <v>22</v>
      </c>
      <c r="D21" s="7">
        <v>4</v>
      </c>
      <c r="E21" s="8">
        <v>1500</v>
      </c>
      <c r="F21" s="9">
        <f t="shared" si="1"/>
        <v>6000</v>
      </c>
      <c r="G21" s="10"/>
    </row>
    <row r="22" spans="1:10" x14ac:dyDescent="0.25">
      <c r="A22" s="5">
        <v>16</v>
      </c>
      <c r="B22" s="6" t="s">
        <v>34</v>
      </c>
      <c r="C22" s="7" t="s">
        <v>22</v>
      </c>
      <c r="D22" s="7">
        <v>1</v>
      </c>
      <c r="E22" s="8">
        <v>50000</v>
      </c>
      <c r="F22" s="9">
        <f>E22*D22</f>
        <v>50000</v>
      </c>
      <c r="G22" s="10"/>
    </row>
    <row r="23" spans="1:10" x14ac:dyDescent="0.25">
      <c r="A23" s="5">
        <v>17</v>
      </c>
      <c r="B23" s="6" t="s">
        <v>35</v>
      </c>
      <c r="C23" s="7" t="s">
        <v>22</v>
      </c>
      <c r="D23" s="7">
        <v>1</v>
      </c>
      <c r="E23" s="8">
        <v>15000</v>
      </c>
      <c r="F23" s="9">
        <f>E23*D23</f>
        <v>15000</v>
      </c>
      <c r="G23" s="10" t="s">
        <v>36</v>
      </c>
    </row>
    <row r="24" spans="1:10" x14ac:dyDescent="0.25">
      <c r="A24" s="5">
        <v>18</v>
      </c>
      <c r="B24" s="6" t="s">
        <v>37</v>
      </c>
      <c r="C24" s="7" t="s">
        <v>22</v>
      </c>
      <c r="D24" s="7">
        <v>1</v>
      </c>
      <c r="E24" s="8">
        <v>15000</v>
      </c>
      <c r="F24" s="9">
        <f>E24*D24</f>
        <v>15000</v>
      </c>
      <c r="G24" s="10"/>
    </row>
    <row r="25" spans="1:10" x14ac:dyDescent="0.25">
      <c r="A25" s="5"/>
      <c r="B25" s="11" t="s">
        <v>38</v>
      </c>
      <c r="C25" s="7"/>
      <c r="D25" s="7"/>
      <c r="E25" s="8"/>
      <c r="F25" s="12">
        <f>SUM(F20:F24)</f>
        <v>110760</v>
      </c>
      <c r="G25" s="10"/>
    </row>
    <row r="26" spans="1:10" x14ac:dyDescent="0.25">
      <c r="A26" s="5"/>
      <c r="B26" s="6"/>
      <c r="C26" s="7"/>
      <c r="D26" s="7"/>
      <c r="E26" s="8"/>
      <c r="F26" s="9"/>
      <c r="G26" s="10"/>
    </row>
    <row r="27" spans="1:10" x14ac:dyDescent="0.25">
      <c r="A27" s="37" t="s">
        <v>39</v>
      </c>
      <c r="B27" s="38"/>
      <c r="C27" s="38"/>
      <c r="D27" s="38"/>
      <c r="E27" s="38"/>
      <c r="F27" s="38"/>
      <c r="G27" s="39"/>
    </row>
    <row r="28" spans="1:10" x14ac:dyDescent="0.25">
      <c r="A28" s="5">
        <v>19</v>
      </c>
      <c r="B28" s="6" t="s">
        <v>40</v>
      </c>
      <c r="C28" s="7" t="s">
        <v>22</v>
      </c>
      <c r="D28" s="7">
        <v>10</v>
      </c>
      <c r="E28" s="8">
        <v>2970</v>
      </c>
      <c r="F28" s="9">
        <f t="shared" si="0"/>
        <v>29700</v>
      </c>
      <c r="G28" s="10" t="s">
        <v>41</v>
      </c>
    </row>
    <row r="29" spans="1:10" x14ac:dyDescent="0.25">
      <c r="A29" s="5">
        <v>20</v>
      </c>
      <c r="B29" s="6" t="s">
        <v>42</v>
      </c>
      <c r="C29" s="7" t="s">
        <v>22</v>
      </c>
      <c r="D29" s="7">
        <v>5</v>
      </c>
      <c r="E29" s="8">
        <v>2450</v>
      </c>
      <c r="F29" s="9">
        <f t="shared" si="0"/>
        <v>12250</v>
      </c>
      <c r="G29" s="10" t="s">
        <v>43</v>
      </c>
    </row>
    <row r="30" spans="1:10" x14ac:dyDescent="0.25">
      <c r="A30" s="5">
        <v>21</v>
      </c>
      <c r="B30" s="6" t="s">
        <v>44</v>
      </c>
      <c r="C30" s="7" t="s">
        <v>22</v>
      </c>
      <c r="D30" s="7">
        <v>6</v>
      </c>
      <c r="E30" s="8">
        <v>2435</v>
      </c>
      <c r="F30" s="9">
        <f t="shared" si="0"/>
        <v>14610</v>
      </c>
      <c r="G30" s="10" t="s">
        <v>45</v>
      </c>
    </row>
    <row r="31" spans="1:10" x14ac:dyDescent="0.25">
      <c r="A31" s="5">
        <v>22</v>
      </c>
      <c r="B31" s="6" t="s">
        <v>46</v>
      </c>
      <c r="C31" s="7" t="s">
        <v>22</v>
      </c>
      <c r="D31" s="7">
        <v>4</v>
      </c>
      <c r="E31" s="8">
        <v>2098</v>
      </c>
      <c r="F31" s="9">
        <f t="shared" si="0"/>
        <v>8392</v>
      </c>
      <c r="G31" s="10" t="s">
        <v>47</v>
      </c>
    </row>
    <row r="32" spans="1:10" x14ac:dyDescent="0.25">
      <c r="A32" s="5"/>
      <c r="B32" s="11" t="s">
        <v>48</v>
      </c>
      <c r="C32" s="7"/>
      <c r="D32" s="7"/>
      <c r="E32" s="8"/>
      <c r="F32" s="12">
        <f>SUM(F28:F31)</f>
        <v>64952</v>
      </c>
      <c r="G32" s="10"/>
    </row>
    <row r="33" spans="1:10" x14ac:dyDescent="0.25">
      <c r="A33" s="10"/>
      <c r="B33" s="10"/>
      <c r="C33" s="10"/>
      <c r="D33" s="10"/>
      <c r="E33" s="10"/>
      <c r="F33" s="13"/>
      <c r="G33" s="10"/>
    </row>
    <row r="34" spans="1:10" x14ac:dyDescent="0.25">
      <c r="A34" s="37" t="s">
        <v>49</v>
      </c>
      <c r="B34" s="38"/>
      <c r="C34" s="38"/>
      <c r="D34" s="38"/>
      <c r="E34" s="38"/>
      <c r="F34" s="38"/>
      <c r="G34" s="39"/>
      <c r="J34" s="14"/>
    </row>
    <row r="35" spans="1:10" x14ac:dyDescent="0.25">
      <c r="A35" s="15"/>
      <c r="B35" s="33" t="s">
        <v>50</v>
      </c>
      <c r="C35" s="7"/>
      <c r="D35" s="7"/>
      <c r="E35" s="8"/>
      <c r="F35" s="16"/>
      <c r="G35" s="10"/>
      <c r="J35" s="14"/>
    </row>
    <row r="36" spans="1:10" x14ac:dyDescent="0.25">
      <c r="A36" s="5">
        <v>23</v>
      </c>
      <c r="B36" s="17" t="s">
        <v>51</v>
      </c>
      <c r="C36" s="7" t="s">
        <v>22</v>
      </c>
      <c r="D36" s="7">
        <v>2</v>
      </c>
      <c r="E36" s="8">
        <v>1500</v>
      </c>
      <c r="F36" s="16">
        <f t="shared" ref="F36:F47" si="2">D36*E36</f>
        <v>3000</v>
      </c>
      <c r="G36" s="10" t="s">
        <v>52</v>
      </c>
      <c r="J36" s="14"/>
    </row>
    <row r="37" spans="1:10" x14ac:dyDescent="0.25">
      <c r="A37" s="5">
        <v>24</v>
      </c>
      <c r="B37" s="17" t="s">
        <v>53</v>
      </c>
      <c r="C37" s="7" t="s">
        <v>22</v>
      </c>
      <c r="D37" s="7">
        <v>3</v>
      </c>
      <c r="E37" s="8">
        <v>3500</v>
      </c>
      <c r="F37" s="16">
        <f t="shared" si="2"/>
        <v>10500</v>
      </c>
      <c r="G37" s="10" t="s">
        <v>52</v>
      </c>
      <c r="J37" s="14"/>
    </row>
    <row r="38" spans="1:10" x14ac:dyDescent="0.25">
      <c r="A38" s="5">
        <v>25</v>
      </c>
      <c r="B38" s="17" t="s">
        <v>54</v>
      </c>
      <c r="C38" s="7" t="s">
        <v>22</v>
      </c>
      <c r="D38" s="7">
        <v>1</v>
      </c>
      <c r="E38" s="8">
        <v>2900</v>
      </c>
      <c r="F38" s="16">
        <f t="shared" si="2"/>
        <v>2900</v>
      </c>
      <c r="G38" s="10" t="s">
        <v>55</v>
      </c>
      <c r="J38" s="14"/>
    </row>
    <row r="39" spans="1:10" x14ac:dyDescent="0.25">
      <c r="A39" s="5">
        <v>26</v>
      </c>
      <c r="B39" s="18" t="s">
        <v>56</v>
      </c>
      <c r="C39" s="7" t="s">
        <v>22</v>
      </c>
      <c r="D39" s="7">
        <v>2</v>
      </c>
      <c r="E39" s="8">
        <v>4300</v>
      </c>
      <c r="F39" s="16">
        <f t="shared" si="2"/>
        <v>8600</v>
      </c>
      <c r="G39" s="10" t="s">
        <v>55</v>
      </c>
      <c r="J39" s="14"/>
    </row>
    <row r="40" spans="1:10" x14ac:dyDescent="0.25">
      <c r="A40" s="5">
        <v>27</v>
      </c>
      <c r="B40" s="17" t="s">
        <v>57</v>
      </c>
      <c r="C40" s="7" t="s">
        <v>22</v>
      </c>
      <c r="D40" s="7">
        <v>2</v>
      </c>
      <c r="E40" s="8">
        <v>450</v>
      </c>
      <c r="F40" s="16">
        <f t="shared" si="2"/>
        <v>900</v>
      </c>
      <c r="G40" s="10" t="s">
        <v>55</v>
      </c>
      <c r="J40" s="14"/>
    </row>
    <row r="41" spans="1:10" x14ac:dyDescent="0.25">
      <c r="A41" s="5">
        <v>28</v>
      </c>
      <c r="B41" s="10" t="s">
        <v>58</v>
      </c>
      <c r="C41" s="7" t="s">
        <v>22</v>
      </c>
      <c r="D41" s="7">
        <v>2</v>
      </c>
      <c r="E41" s="8">
        <v>1400</v>
      </c>
      <c r="F41" s="16">
        <f t="shared" si="2"/>
        <v>2800</v>
      </c>
      <c r="G41" s="10" t="s">
        <v>55</v>
      </c>
      <c r="J41" s="14"/>
    </row>
    <row r="42" spans="1:10" x14ac:dyDescent="0.25">
      <c r="A42" s="5">
        <v>29</v>
      </c>
      <c r="B42" s="19" t="s">
        <v>59</v>
      </c>
      <c r="C42" s="7" t="s">
        <v>22</v>
      </c>
      <c r="D42" s="7">
        <v>2</v>
      </c>
      <c r="E42" s="8">
        <v>2800</v>
      </c>
      <c r="F42" s="16">
        <f t="shared" si="2"/>
        <v>5600</v>
      </c>
      <c r="G42" s="10" t="s">
        <v>60</v>
      </c>
      <c r="J42" s="14"/>
    </row>
    <row r="43" spans="1:10" x14ac:dyDescent="0.25">
      <c r="A43" s="5">
        <v>30</v>
      </c>
      <c r="B43" s="19" t="s">
        <v>61</v>
      </c>
      <c r="C43" s="7" t="s">
        <v>22</v>
      </c>
      <c r="D43" s="7">
        <v>3</v>
      </c>
      <c r="E43" s="8">
        <v>2500</v>
      </c>
      <c r="F43" s="16">
        <f t="shared" si="2"/>
        <v>7500</v>
      </c>
      <c r="G43" s="10" t="s">
        <v>60</v>
      </c>
      <c r="J43" s="14"/>
    </row>
    <row r="44" spans="1:10" x14ac:dyDescent="0.25">
      <c r="A44" s="5">
        <v>31</v>
      </c>
      <c r="B44" s="19" t="s">
        <v>62</v>
      </c>
      <c r="C44" s="7" t="s">
        <v>22</v>
      </c>
      <c r="D44" s="7">
        <v>2</v>
      </c>
      <c r="E44" s="8">
        <v>2500</v>
      </c>
      <c r="F44" s="16">
        <f t="shared" si="2"/>
        <v>5000</v>
      </c>
      <c r="G44" s="10" t="s">
        <v>60</v>
      </c>
      <c r="J44" s="14"/>
    </row>
    <row r="45" spans="1:10" x14ac:dyDescent="0.25">
      <c r="A45" s="5">
        <v>32</v>
      </c>
      <c r="B45" s="19" t="s">
        <v>63</v>
      </c>
      <c r="C45" s="7" t="s">
        <v>22</v>
      </c>
      <c r="D45" s="7">
        <v>3</v>
      </c>
      <c r="E45" s="8">
        <v>1200</v>
      </c>
      <c r="F45" s="16">
        <f t="shared" si="2"/>
        <v>3600</v>
      </c>
      <c r="G45" s="10" t="s">
        <v>60</v>
      </c>
      <c r="J45" s="14"/>
    </row>
    <row r="46" spans="1:10" x14ac:dyDescent="0.25">
      <c r="A46" s="5">
        <v>33</v>
      </c>
      <c r="B46" s="34" t="s">
        <v>97</v>
      </c>
      <c r="C46" s="7" t="s">
        <v>22</v>
      </c>
      <c r="D46" s="7">
        <v>2</v>
      </c>
      <c r="E46" s="8">
        <v>21000</v>
      </c>
      <c r="F46" s="16">
        <f t="shared" si="2"/>
        <v>42000</v>
      </c>
      <c r="G46" s="10" t="s">
        <v>64</v>
      </c>
      <c r="J46" s="14"/>
    </row>
    <row r="47" spans="1:10" x14ac:dyDescent="0.25">
      <c r="A47" s="5">
        <v>34</v>
      </c>
      <c r="B47" s="19" t="s">
        <v>65</v>
      </c>
      <c r="C47" s="7" t="s">
        <v>66</v>
      </c>
      <c r="D47" s="7">
        <v>2</v>
      </c>
      <c r="E47" s="8">
        <v>10300</v>
      </c>
      <c r="F47" s="16">
        <f t="shared" si="2"/>
        <v>20600</v>
      </c>
      <c r="G47" s="10" t="s">
        <v>64</v>
      </c>
      <c r="J47" s="14"/>
    </row>
    <row r="48" spans="1:10" x14ac:dyDescent="0.25">
      <c r="A48" s="20"/>
      <c r="B48" s="32" t="s">
        <v>67</v>
      </c>
      <c r="C48" s="10"/>
      <c r="D48" s="10"/>
      <c r="E48" s="10"/>
      <c r="F48" s="13"/>
      <c r="G48" s="10"/>
    </row>
    <row r="49" spans="1:7" x14ac:dyDescent="0.25">
      <c r="A49" s="5">
        <v>35</v>
      </c>
      <c r="B49" s="17" t="s">
        <v>68</v>
      </c>
      <c r="C49" s="7" t="s">
        <v>22</v>
      </c>
      <c r="D49" s="7">
        <v>9</v>
      </c>
      <c r="E49" s="21">
        <v>276</v>
      </c>
      <c r="F49" s="16">
        <f>D49*E49</f>
        <v>2484</v>
      </c>
      <c r="G49" s="10" t="s">
        <v>69</v>
      </c>
    </row>
    <row r="50" spans="1:7" x14ac:dyDescent="0.25">
      <c r="A50" s="5">
        <v>36</v>
      </c>
      <c r="B50" s="22" t="s">
        <v>70</v>
      </c>
      <c r="C50" s="7" t="s">
        <v>22</v>
      </c>
      <c r="D50" s="7">
        <v>4</v>
      </c>
      <c r="E50" s="10">
        <v>390</v>
      </c>
      <c r="F50" s="16">
        <f t="shared" ref="F50:F69" si="3">D50*E50</f>
        <v>1560</v>
      </c>
      <c r="G50" s="10" t="s">
        <v>52</v>
      </c>
    </row>
    <row r="51" spans="1:7" x14ac:dyDescent="0.25">
      <c r="A51" s="5">
        <v>37</v>
      </c>
      <c r="B51" s="17" t="s">
        <v>71</v>
      </c>
      <c r="C51" s="7" t="s">
        <v>22</v>
      </c>
      <c r="D51" s="7">
        <v>5</v>
      </c>
      <c r="E51" s="21">
        <v>253</v>
      </c>
      <c r="F51" s="16">
        <f t="shared" si="3"/>
        <v>1265</v>
      </c>
      <c r="G51" s="10" t="s">
        <v>55</v>
      </c>
    </row>
    <row r="52" spans="1:7" x14ac:dyDescent="0.25">
      <c r="A52" s="5">
        <v>38</v>
      </c>
      <c r="B52" s="17" t="s">
        <v>72</v>
      </c>
      <c r="C52" s="7" t="s">
        <v>22</v>
      </c>
      <c r="D52" s="7">
        <v>5</v>
      </c>
      <c r="E52" s="10">
        <v>300</v>
      </c>
      <c r="F52" s="16">
        <f t="shared" si="3"/>
        <v>1500</v>
      </c>
      <c r="G52" s="10" t="s">
        <v>73</v>
      </c>
    </row>
    <row r="53" spans="1:7" x14ac:dyDescent="0.25">
      <c r="A53" s="5">
        <v>39</v>
      </c>
      <c r="B53" s="22" t="s">
        <v>74</v>
      </c>
      <c r="C53" s="7" t="s">
        <v>22</v>
      </c>
      <c r="D53" s="7">
        <v>6</v>
      </c>
      <c r="E53" s="10">
        <v>480</v>
      </c>
      <c r="F53" s="16">
        <f t="shared" si="3"/>
        <v>2880</v>
      </c>
      <c r="G53" s="10" t="s">
        <v>75</v>
      </c>
    </row>
    <row r="54" spans="1:7" x14ac:dyDescent="0.25">
      <c r="A54" s="5">
        <v>40</v>
      </c>
      <c r="B54" s="17" t="s">
        <v>76</v>
      </c>
      <c r="C54" s="7" t="s">
        <v>22</v>
      </c>
      <c r="D54" s="7">
        <v>50</v>
      </c>
      <c r="E54" s="21">
        <v>330</v>
      </c>
      <c r="F54" s="16">
        <f t="shared" si="3"/>
        <v>16500</v>
      </c>
      <c r="G54" s="10" t="s">
        <v>55</v>
      </c>
    </row>
    <row r="55" spans="1:7" x14ac:dyDescent="0.25">
      <c r="A55" s="5"/>
      <c r="B55" s="32" t="s">
        <v>77</v>
      </c>
      <c r="C55" s="7"/>
      <c r="D55" s="7"/>
      <c r="E55" s="21"/>
      <c r="F55" s="16"/>
      <c r="G55" s="10"/>
    </row>
    <row r="56" spans="1:7" x14ac:dyDescent="0.25">
      <c r="A56" s="5">
        <v>41</v>
      </c>
      <c r="B56" s="22" t="s">
        <v>78</v>
      </c>
      <c r="C56" s="23" t="s">
        <v>22</v>
      </c>
      <c r="D56" s="7">
        <v>15</v>
      </c>
      <c r="E56" s="10">
        <v>350</v>
      </c>
      <c r="F56" s="16">
        <f t="shared" si="3"/>
        <v>5250</v>
      </c>
      <c r="G56" s="10" t="s">
        <v>52</v>
      </c>
    </row>
    <row r="57" spans="1:7" x14ac:dyDescent="0.25">
      <c r="A57" s="5">
        <v>42</v>
      </c>
      <c r="B57" s="24" t="s">
        <v>79</v>
      </c>
      <c r="C57" s="23" t="s">
        <v>22</v>
      </c>
      <c r="D57" s="7">
        <v>17</v>
      </c>
      <c r="E57" s="10">
        <v>460</v>
      </c>
      <c r="F57" s="16">
        <f t="shared" si="3"/>
        <v>7820</v>
      </c>
      <c r="G57" s="10" t="s">
        <v>52</v>
      </c>
    </row>
    <row r="58" spans="1:7" x14ac:dyDescent="0.25">
      <c r="A58" s="5">
        <v>43</v>
      </c>
      <c r="B58" s="22" t="s">
        <v>80</v>
      </c>
      <c r="C58" s="23" t="s">
        <v>22</v>
      </c>
      <c r="D58" s="7">
        <v>30</v>
      </c>
      <c r="E58" s="10">
        <v>445</v>
      </c>
      <c r="F58" s="16">
        <f t="shared" si="3"/>
        <v>13350</v>
      </c>
      <c r="G58" s="10" t="s">
        <v>52</v>
      </c>
    </row>
    <row r="59" spans="1:7" x14ac:dyDescent="0.25">
      <c r="A59" s="5">
        <v>44</v>
      </c>
      <c r="B59" s="17" t="s">
        <v>81</v>
      </c>
      <c r="C59" s="23" t="s">
        <v>22</v>
      </c>
      <c r="D59" s="7">
        <v>150</v>
      </c>
      <c r="E59" s="10">
        <v>250</v>
      </c>
      <c r="F59" s="16">
        <f t="shared" si="3"/>
        <v>37500</v>
      </c>
      <c r="G59" s="10" t="s">
        <v>52</v>
      </c>
    </row>
    <row r="60" spans="1:7" x14ac:dyDescent="0.25">
      <c r="A60" s="5">
        <v>45</v>
      </c>
      <c r="B60" s="25" t="s">
        <v>82</v>
      </c>
      <c r="C60" s="23" t="s">
        <v>22</v>
      </c>
      <c r="D60" s="7">
        <v>25</v>
      </c>
      <c r="E60" s="21">
        <v>615</v>
      </c>
      <c r="F60" s="16">
        <f t="shared" si="3"/>
        <v>15375</v>
      </c>
      <c r="G60" s="10" t="s">
        <v>55</v>
      </c>
    </row>
    <row r="61" spans="1:7" x14ac:dyDescent="0.25">
      <c r="A61" s="5">
        <v>46</v>
      </c>
      <c r="B61" s="25" t="s">
        <v>83</v>
      </c>
      <c r="C61" s="23" t="s">
        <v>22</v>
      </c>
      <c r="D61" s="7">
        <v>20</v>
      </c>
      <c r="E61" s="21">
        <v>530</v>
      </c>
      <c r="F61" s="16">
        <f t="shared" si="3"/>
        <v>10600</v>
      </c>
      <c r="G61" s="10" t="s">
        <v>55</v>
      </c>
    </row>
    <row r="62" spans="1:7" x14ac:dyDescent="0.25">
      <c r="A62" s="5">
        <v>47</v>
      </c>
      <c r="B62" s="25" t="s">
        <v>84</v>
      </c>
      <c r="C62" s="23" t="s">
        <v>22</v>
      </c>
      <c r="D62" s="7">
        <v>77</v>
      </c>
      <c r="E62" s="21">
        <v>450</v>
      </c>
      <c r="F62" s="16">
        <f t="shared" si="3"/>
        <v>34650</v>
      </c>
      <c r="G62" s="10" t="s">
        <v>85</v>
      </c>
    </row>
    <row r="63" spans="1:7" x14ac:dyDescent="0.25">
      <c r="A63" s="5">
        <v>48</v>
      </c>
      <c r="B63" s="25" t="s">
        <v>86</v>
      </c>
      <c r="C63" s="23" t="s">
        <v>22</v>
      </c>
      <c r="D63" s="7">
        <v>10</v>
      </c>
      <c r="E63" s="21">
        <v>479</v>
      </c>
      <c r="F63" s="16">
        <f t="shared" si="3"/>
        <v>4790</v>
      </c>
      <c r="G63" s="10" t="s">
        <v>55</v>
      </c>
    </row>
    <row r="64" spans="1:7" x14ac:dyDescent="0.25">
      <c r="A64" s="5">
        <v>49</v>
      </c>
      <c r="B64" s="17" t="s">
        <v>87</v>
      </c>
      <c r="C64" s="23" t="s">
        <v>22</v>
      </c>
      <c r="D64" s="7">
        <v>10</v>
      </c>
      <c r="E64" s="21">
        <v>490</v>
      </c>
      <c r="F64" s="16">
        <f t="shared" si="3"/>
        <v>4900</v>
      </c>
      <c r="G64" s="10" t="s">
        <v>55</v>
      </c>
    </row>
    <row r="65" spans="1:7" x14ac:dyDescent="0.25">
      <c r="A65" s="5">
        <v>50</v>
      </c>
      <c r="B65" s="17" t="s">
        <v>88</v>
      </c>
      <c r="C65" s="23" t="s">
        <v>22</v>
      </c>
      <c r="D65" s="7">
        <v>15</v>
      </c>
      <c r="E65" s="21">
        <v>400</v>
      </c>
      <c r="F65" s="16">
        <f t="shared" si="3"/>
        <v>6000</v>
      </c>
      <c r="G65" s="10" t="s">
        <v>60</v>
      </c>
    </row>
    <row r="66" spans="1:7" x14ac:dyDescent="0.25">
      <c r="A66" s="5">
        <v>51</v>
      </c>
      <c r="B66" s="26" t="s">
        <v>89</v>
      </c>
      <c r="C66" s="23" t="s">
        <v>22</v>
      </c>
      <c r="D66" s="7">
        <v>10</v>
      </c>
      <c r="E66" s="21">
        <v>380</v>
      </c>
      <c r="F66" s="16">
        <f t="shared" si="3"/>
        <v>3800</v>
      </c>
      <c r="G66" s="10" t="s">
        <v>60</v>
      </c>
    </row>
    <row r="67" spans="1:7" x14ac:dyDescent="0.25">
      <c r="A67" s="5">
        <v>52</v>
      </c>
      <c r="B67" s="26" t="s">
        <v>90</v>
      </c>
      <c r="C67" s="23" t="s">
        <v>22</v>
      </c>
      <c r="D67" s="7">
        <v>12</v>
      </c>
      <c r="E67" s="10">
        <v>415</v>
      </c>
      <c r="F67" s="16">
        <f t="shared" si="3"/>
        <v>4980</v>
      </c>
      <c r="G67" s="10" t="s">
        <v>60</v>
      </c>
    </row>
    <row r="68" spans="1:7" x14ac:dyDescent="0.25">
      <c r="A68" s="5">
        <v>53</v>
      </c>
      <c r="B68" s="26" t="s">
        <v>91</v>
      </c>
      <c r="C68" s="23" t="s">
        <v>22</v>
      </c>
      <c r="D68" s="7">
        <v>10</v>
      </c>
      <c r="E68" s="10">
        <v>350</v>
      </c>
      <c r="F68" s="16">
        <f t="shared" si="3"/>
        <v>3500</v>
      </c>
      <c r="G68" s="10" t="s">
        <v>64</v>
      </c>
    </row>
    <row r="69" spans="1:7" x14ac:dyDescent="0.25">
      <c r="A69" s="5">
        <v>54</v>
      </c>
      <c r="B69" s="17" t="s">
        <v>92</v>
      </c>
      <c r="C69" s="23" t="s">
        <v>66</v>
      </c>
      <c r="D69" s="7">
        <v>5</v>
      </c>
      <c r="E69" s="10">
        <v>470</v>
      </c>
      <c r="F69" s="16">
        <f t="shared" si="3"/>
        <v>2350</v>
      </c>
      <c r="G69" s="10" t="s">
        <v>64</v>
      </c>
    </row>
    <row r="70" spans="1:7" x14ac:dyDescent="0.25">
      <c r="A70" s="5">
        <v>55</v>
      </c>
      <c r="B70" s="27" t="s">
        <v>93</v>
      </c>
      <c r="C70" s="7"/>
      <c r="D70" s="7"/>
      <c r="E70" s="8">
        <v>65000</v>
      </c>
      <c r="F70" s="16">
        <v>65000</v>
      </c>
      <c r="G70" s="10"/>
    </row>
    <row r="71" spans="1:7" x14ac:dyDescent="0.25">
      <c r="A71" s="5"/>
      <c r="B71" s="11" t="s">
        <v>94</v>
      </c>
      <c r="C71" s="7"/>
      <c r="D71" s="7"/>
      <c r="E71" s="8"/>
      <c r="F71" s="12">
        <f>SUM(F36:F70)</f>
        <v>359054</v>
      </c>
      <c r="G71" s="10"/>
    </row>
    <row r="72" spans="1:7" ht="15.75" thickBot="1" x14ac:dyDescent="0.3">
      <c r="A72" s="5"/>
      <c r="B72" s="11"/>
      <c r="C72" s="7"/>
      <c r="D72" s="7"/>
      <c r="E72" s="8"/>
      <c r="F72" s="28"/>
      <c r="G72" s="10"/>
    </row>
    <row r="73" spans="1:7" ht="15.75" thickBot="1" x14ac:dyDescent="0.3">
      <c r="A73" s="40" t="s">
        <v>95</v>
      </c>
      <c r="B73" s="41"/>
      <c r="C73" s="41"/>
      <c r="D73" s="42"/>
      <c r="E73" s="29"/>
      <c r="F73" s="30">
        <f>SUM(F71,F32,F25,F18)</f>
        <v>814312</v>
      </c>
      <c r="G73" s="29"/>
    </row>
    <row r="74" spans="1:7" x14ac:dyDescent="0.25">
      <c r="A74" s="1"/>
      <c r="B74" s="31"/>
      <c r="C74" s="1"/>
      <c r="D74" s="1"/>
      <c r="E74" s="1"/>
      <c r="F74" s="1"/>
    </row>
    <row r="75" spans="1:7" x14ac:dyDescent="0.25">
      <c r="A75" s="1"/>
      <c r="B75" s="35"/>
      <c r="C75" s="35"/>
      <c r="D75" s="35"/>
      <c r="E75" s="35"/>
      <c r="F75" s="35"/>
    </row>
  </sheetData>
  <mergeCells count="7">
    <mergeCell ref="B75:F75"/>
    <mergeCell ref="A1:G1"/>
    <mergeCell ref="A4:G4"/>
    <mergeCell ref="A19:G19"/>
    <mergeCell ref="A27:G27"/>
    <mergeCell ref="A34:G34"/>
    <mergeCell ref="A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L</dc:creator>
  <cp:lastModifiedBy>E L</cp:lastModifiedBy>
  <dcterms:created xsi:type="dcterms:W3CDTF">2023-02-13T14:33:39Z</dcterms:created>
  <dcterms:modified xsi:type="dcterms:W3CDTF">2023-02-15T19:30:06Z</dcterms:modified>
</cp:coreProperties>
</file>