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/>
  <mc:AlternateContent xmlns:mc="http://schemas.openxmlformats.org/markup-compatibility/2006">
    <mc:Choice Requires="x15">
      <x15ac:absPath xmlns:x15ac="http://schemas.microsoft.com/office/spreadsheetml/2010/11/ac" url="/Users/juliayakushina/Desktop/Конкурс/"/>
    </mc:Choice>
  </mc:AlternateContent>
  <xr:revisionPtr revIDLastSave="0" documentId="13_ncr:1_{F6236BB6-5F5C-FA43-B052-A63F5A9FE454}" xr6:coauthVersionLast="47" xr6:coauthVersionMax="47" xr10:uidLastSave="{00000000-0000-0000-0000-000000000000}"/>
  <bookViews>
    <workbookView xWindow="0" yWindow="500" windowWidth="28800" windowHeight="1598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F22" i="1"/>
  <c r="F49" i="1" s="1"/>
  <c r="F17" i="1"/>
  <c r="F16" i="1"/>
  <c r="F15" i="1"/>
  <c r="F14" i="1"/>
  <c r="F12" i="1"/>
  <c r="F11" i="1"/>
  <c r="F10" i="1"/>
  <c r="F9" i="1"/>
  <c r="F7" i="1"/>
  <c r="F6" i="1"/>
  <c r="F5" i="1"/>
  <c r="F4" i="1"/>
  <c r="F19" i="1" s="1"/>
  <c r="F50" i="1" l="1"/>
</calcChain>
</file>

<file path=xl/sharedStrings.xml><?xml version="1.0" encoding="utf-8"?>
<sst xmlns="http://schemas.openxmlformats.org/spreadsheetml/2006/main" count="91" uniqueCount="62">
  <si>
    <r>
      <rPr>
        <b/>
        <sz val="14"/>
        <rFont val="ISOCPEUR"/>
      </rPr>
      <t>№</t>
    </r>
  </si>
  <si>
    <t xml:space="preserve">Наименование </t>
  </si>
  <si>
    <t>Единицы измерения</t>
  </si>
  <si>
    <r>
      <rPr>
        <b/>
        <sz val="14"/>
        <rFont val="ISOCPEUR"/>
      </rPr>
      <t>Количество</t>
    </r>
  </si>
  <si>
    <r>
      <rPr>
        <b/>
        <sz val="14"/>
        <rFont val="ISOCPEUR"/>
      </rPr>
      <t>Цена, руб</t>
    </r>
  </si>
  <si>
    <r>
      <rPr>
        <b/>
        <sz val="14"/>
        <rFont val="ISOCPEUR"/>
      </rPr>
      <t xml:space="preserve">Стоимость, руб, </t>
    </r>
  </si>
  <si>
    <t>I Общие строительные работы</t>
  </si>
  <si>
    <t>Маф</t>
  </si>
  <si>
    <t xml:space="preserve">Изготовление МАФ Телец и подающие звезды, включая материалы металл, сталь калиброванная, краска </t>
  </si>
  <si>
    <t>МАФ скамья 150х50х60 см, бетон</t>
  </si>
  <si>
    <t>шт</t>
  </si>
  <si>
    <t>Монтаж/демонтаж МАФ</t>
  </si>
  <si>
    <t>услуга</t>
  </si>
  <si>
    <t xml:space="preserve">Профессиональный астрономический телескоп 70 мм окуляр 150X зум HD
</t>
  </si>
  <si>
    <t>аренда</t>
  </si>
  <si>
    <t>Вечерняя подсветка</t>
  </si>
  <si>
    <t xml:space="preserve">Светильник Erasf024-22 эра пузырьки на солнечной батарее
</t>
  </si>
  <si>
    <t xml:space="preserve">Фонарь направленный на солнечной батарее, 1 led,
</t>
  </si>
  <si>
    <r>
      <t xml:space="preserve">Уличный светильник Космос SOL197 Нить </t>
    </r>
    <r>
      <rPr>
        <sz val="12"/>
        <color rgb="FF000000"/>
        <rFont val="ISOCPEUR"/>
      </rPr>
      <t>на солнечной батарее</t>
    </r>
  </si>
  <si>
    <t>Устройство декоративной и функциональной подсветки. Установка Электроприборов/демонтаж</t>
  </si>
  <si>
    <t>Дорожки и площадка</t>
  </si>
  <si>
    <t>Гранитная крошка габбо (черная), фр 1-5мм, с учетом доставки</t>
  </si>
  <si>
    <t>м2</t>
  </si>
  <si>
    <t xml:space="preserve">Плитняк галтованный черный крупногабаритный
</t>
  </si>
  <si>
    <t>Расходные материалы (песок, геотекстиль, огражд лента) с учетом доставки</t>
  </si>
  <si>
    <t xml:space="preserve">Устройство дорожек и площадок. Выкопка корыта. Устройство оснований с последующим уплотнением </t>
  </si>
  <si>
    <t>Накладные и транспортные расходы</t>
  </si>
  <si>
    <t>Итог по разделу I</t>
  </si>
  <si>
    <t>II. Озеленение</t>
  </si>
  <si>
    <t>Кустарники и многолетники</t>
  </si>
  <si>
    <t>Можжевельник обыкновенный Арнольд Juniperus communis Arnold</t>
  </si>
  <si>
    <t>Барбарис Тунберга Хэлмонд Пиллар Berberis thunbergii Helmond Pillar</t>
  </si>
  <si>
    <t>Астильба гибридная Шугаберри Astilbe hybr. Sugarberry</t>
  </si>
  <si>
    <t>Кочедыжник ниппонский Рэд Бьюти  Athyrium niponicum Red beaty</t>
  </si>
  <si>
    <t>Цимицифуга простая Брюнетт Cimicifuga simplex Brunette</t>
  </si>
  <si>
    <t>Овсяница аметистовая Суперба Festuca amethistina  Superba</t>
  </si>
  <si>
    <t>Императа цилиндрическая Рэд Барон Imperatacylindrica Red Baron</t>
  </si>
  <si>
    <t>Материалы для посадки растительный грунт, удобрения</t>
  </si>
  <si>
    <t>м3</t>
  </si>
  <si>
    <t>Работы по посадке</t>
  </si>
  <si>
    <t>12м2</t>
  </si>
  <si>
    <t>Миксбордер</t>
  </si>
  <si>
    <t>Живучка ползучая Блэк Скэллоп  Ajuga reptans Black Scallop</t>
  </si>
  <si>
    <t>Бадан гибридный Бах Bergenia hybride Bach</t>
  </si>
  <si>
    <t>Капуста декоративная Brassica oleracea var. Acephala</t>
  </si>
  <si>
    <t>Вереск обыкновенный  Calluna vulgaris Darkness</t>
  </si>
  <si>
    <r>
      <rPr>
        <sz val="12"/>
        <color theme="1"/>
        <rFont val="ISOCPEUR"/>
      </rPr>
      <t>Вереск обыкновенный Calluna vulgaris Kinlochruel</t>
    </r>
  </si>
  <si>
    <r>
      <rPr>
        <sz val="12"/>
        <color theme="1"/>
        <rFont val="ISOCPEUR"/>
      </rPr>
      <t>Вереск обыкновенный Calluna vulgaris Alexandra</t>
    </r>
  </si>
  <si>
    <t>Дабеция кантабрийская Daboecia cantabrica Globoza Pink</t>
  </si>
  <si>
    <t>Медуница длиннолистная PULMONARIA LONGIFOLIA Cevennensis</t>
  </si>
  <si>
    <t>Очиток отогнутый Блю Форест Sedum reflexum Blue Forest</t>
  </si>
  <si>
    <t>Материалы для миксбордера кислый торф, растительный грунт, включая удобрения.</t>
  </si>
  <si>
    <t>Устройство микбордера (по схеме) работа</t>
  </si>
  <si>
    <t xml:space="preserve">Кашпо </t>
  </si>
  <si>
    <t>Кашпо Midnight Фактура - ANTRACITE 30х60см, полимерный бетон</t>
  </si>
  <si>
    <t>Кашпо Midnight Фактура - ANTRACITE 30х30см, полимерный бетон</t>
  </si>
  <si>
    <t>Растительный грунт, керамзит, + удобрения</t>
  </si>
  <si>
    <t>Кашпо культуры: однолетники в ассортименте (Амарант багряный Velvet Curtains, Бальзамин Новогвинейский Jangle Rain, Гвоздика травянка Конфетти Уайт Confetti White, Канна Pink Sunburst, Ипомея батат Flora mia black, Цинерария приморская Andromeda, Капуста декоративная Krane Becolor), а также многолетники (Гейхера Palace Purple, Изолепис изящный Live Wire, Мискантус китайский Zebrinus)</t>
  </si>
  <si>
    <t>Итог по разделу II</t>
  </si>
  <si>
    <t>Итого:</t>
  </si>
  <si>
    <t>*</t>
  </si>
  <si>
    <r>
      <rPr>
        <sz val="11"/>
        <rFont val="ISOCPEUR"/>
      </rPr>
      <t>* Актуально на дату 10.02.2023. Итоговая сумма будет скорректирована, учитывая сроки реализации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</si>
</sst>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\-??_-;_-@_-"/>
  </numFmts>
  <fonts count="9">
    <font>
      <sz val="11"/>
      <name val="Calibri"/>
    </font>
    <font>
      <sz val="12"/>
      <name val="XO Thames"/>
    </font>
    <font>
      <b/>
      <sz val="14"/>
      <name val="ISOCPEUR"/>
    </font>
    <font>
      <b/>
      <sz val="12"/>
      <color rgb="FF000000"/>
      <name val="ISOCPEUR"/>
    </font>
    <font>
      <sz val="12"/>
      <color rgb="FF000000"/>
      <name val="ISOCPEUR"/>
    </font>
    <font>
      <sz val="14"/>
      <name val="ISOCPEUR"/>
    </font>
    <font>
      <sz val="12"/>
      <name val="ISOCPEUR"/>
    </font>
    <font>
      <sz val="12"/>
      <color theme="1"/>
      <name val="ISOCPEUR"/>
    </font>
    <font>
      <sz val="11"/>
      <name val="ISOCPEU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4591A1"/>
      </left>
      <right style="thin">
        <color rgb="FF4591A1"/>
      </right>
      <top style="thin">
        <color rgb="FF4591A1"/>
      </top>
      <bottom style="thin">
        <color rgb="FF4591A1"/>
      </bottom>
      <diagonal/>
    </border>
    <border>
      <left/>
      <right/>
      <top style="thin">
        <color rgb="FF4591A1"/>
      </top>
      <bottom style="thin">
        <color rgb="FF4591A1"/>
      </bottom>
      <diagonal/>
    </border>
    <border>
      <left/>
      <right style="thin">
        <color rgb="FF4591A1"/>
      </right>
      <top style="thin">
        <color rgb="FF4591A1"/>
      </top>
      <bottom style="thin">
        <color rgb="FF4591A1"/>
      </bottom>
      <diagonal/>
    </border>
  </borders>
  <cellStyleXfs count="1">
    <xf numFmtId="0" fontId="0" fillId="0" borderId="0"/>
  </cellStyleXfs>
  <cellXfs count="30"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9" fontId="1" fillId="0" borderId="0" xfId="0" applyNumberFormat="1" applyFont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workbookViewId="0">
      <pane ySplit="1" topLeftCell="A2" activePane="bottomLeft" state="frozen"/>
      <selection pane="bottomLeft" activeCell="B7" sqref="B7"/>
    </sheetView>
  </sheetViews>
  <sheetFormatPr baseColWidth="10" defaultColWidth="10.83203125" defaultRowHeight="16"/>
  <cols>
    <col min="1" max="1" width="4.6640625" customWidth="1"/>
    <col min="2" max="2" width="59" customWidth="1"/>
    <col min="3" max="3" width="14.83203125" customWidth="1"/>
    <col min="4" max="4" width="16.5" customWidth="1"/>
    <col min="5" max="5" width="15.5" customWidth="1"/>
    <col min="6" max="6" width="17.83203125" customWidth="1"/>
  </cols>
  <sheetData>
    <row r="1" spans="1:8" ht="35" customHeight="1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</row>
    <row r="2" spans="1:8" ht="35" customHeight="1">
      <c r="A2" s="3"/>
      <c r="B2" s="19" t="s">
        <v>6</v>
      </c>
      <c r="C2" s="20"/>
      <c r="D2" s="20"/>
      <c r="E2" s="20"/>
      <c r="F2" s="21"/>
      <c r="H2" s="4"/>
    </row>
    <row r="3" spans="1:8" ht="35" customHeight="1">
      <c r="A3" s="3"/>
      <c r="B3" s="5" t="s">
        <v>7</v>
      </c>
      <c r="C3" s="6"/>
      <c r="D3" s="7"/>
      <c r="E3" s="7"/>
      <c r="F3" s="8"/>
      <c r="H3" s="4"/>
    </row>
    <row r="4" spans="1:8" ht="35" customHeight="1">
      <c r="A4" s="7">
        <v>1</v>
      </c>
      <c r="B4" s="6" t="s">
        <v>8</v>
      </c>
      <c r="C4" s="6"/>
      <c r="D4" s="7"/>
      <c r="E4" s="7">
        <v>50000</v>
      </c>
      <c r="F4" s="8">
        <f>E4</f>
        <v>50000</v>
      </c>
    </row>
    <row r="5" spans="1:8" ht="35" customHeight="1">
      <c r="A5" s="7">
        <v>2</v>
      </c>
      <c r="B5" s="6" t="s">
        <v>9</v>
      </c>
      <c r="C5" s="9" t="s">
        <v>10</v>
      </c>
      <c r="D5" s="7">
        <v>1</v>
      </c>
      <c r="E5" s="8">
        <v>48000</v>
      </c>
      <c r="F5" s="8">
        <f>E5</f>
        <v>48000</v>
      </c>
    </row>
    <row r="6" spans="1:8" ht="32.75" customHeight="1">
      <c r="A6" s="7">
        <v>3</v>
      </c>
      <c r="B6" s="6" t="s">
        <v>11</v>
      </c>
      <c r="C6" s="9" t="s">
        <v>12</v>
      </c>
      <c r="D6" s="7">
        <v>1</v>
      </c>
      <c r="E6" s="7">
        <v>25000</v>
      </c>
      <c r="F6" s="8">
        <f>E6</f>
        <v>25000</v>
      </c>
    </row>
    <row r="7" spans="1:8" ht="41" customHeight="1">
      <c r="A7" s="7">
        <v>4</v>
      </c>
      <c r="B7" s="6" t="s">
        <v>13</v>
      </c>
      <c r="C7" s="9" t="s">
        <v>14</v>
      </c>
      <c r="D7" s="7">
        <v>1</v>
      </c>
      <c r="E7" s="7">
        <v>5000</v>
      </c>
      <c r="F7" s="8">
        <f>E7</f>
        <v>5000</v>
      </c>
    </row>
    <row r="8" spans="1:8" ht="36" customHeight="1">
      <c r="A8" s="7"/>
      <c r="B8" s="5" t="s">
        <v>15</v>
      </c>
      <c r="C8" s="9"/>
      <c r="D8" s="7"/>
      <c r="E8" s="7"/>
      <c r="F8" s="8"/>
    </row>
    <row r="9" spans="1:8" ht="32.25" customHeight="1">
      <c r="A9" s="7">
        <v>1</v>
      </c>
      <c r="B9" s="6" t="s">
        <v>16</v>
      </c>
      <c r="C9" s="9" t="s">
        <v>10</v>
      </c>
      <c r="D9" s="7">
        <v>13</v>
      </c>
      <c r="E9" s="7">
        <v>1250</v>
      </c>
      <c r="F9" s="8">
        <f>E9*D9</f>
        <v>16250</v>
      </c>
    </row>
    <row r="10" spans="1:8" ht="32.25" customHeight="1">
      <c r="A10" s="7">
        <v>2</v>
      </c>
      <c r="B10" s="6" t="s">
        <v>17</v>
      </c>
      <c r="C10" s="9" t="s">
        <v>10</v>
      </c>
      <c r="D10" s="7">
        <v>8</v>
      </c>
      <c r="E10" s="7">
        <v>500</v>
      </c>
      <c r="F10" s="8">
        <f>E10*D10</f>
        <v>4000</v>
      </c>
    </row>
    <row r="11" spans="1:8" ht="34.5" customHeight="1">
      <c r="A11" s="7">
        <v>3</v>
      </c>
      <c r="B11" s="6" t="s">
        <v>18</v>
      </c>
      <c r="C11" s="9" t="s">
        <v>10</v>
      </c>
      <c r="D11" s="7">
        <v>6</v>
      </c>
      <c r="E11" s="7">
        <v>850</v>
      </c>
      <c r="F11" s="8">
        <f>E11*D11</f>
        <v>5100</v>
      </c>
    </row>
    <row r="12" spans="1:8" ht="37.5" customHeight="1">
      <c r="A12" s="7">
        <v>4</v>
      </c>
      <c r="B12" s="6" t="s">
        <v>19</v>
      </c>
      <c r="C12" s="9" t="s">
        <v>12</v>
      </c>
      <c r="D12" s="7">
        <v>1</v>
      </c>
      <c r="E12" s="7">
        <v>8000</v>
      </c>
      <c r="F12" s="8">
        <f>E12</f>
        <v>8000</v>
      </c>
    </row>
    <row r="13" spans="1:8" ht="39" customHeight="1">
      <c r="A13" s="7"/>
      <c r="B13" s="5" t="s">
        <v>20</v>
      </c>
      <c r="C13" s="9"/>
      <c r="D13" s="7"/>
      <c r="E13" s="7"/>
      <c r="F13" s="8"/>
    </row>
    <row r="14" spans="1:8" ht="34.5" customHeight="1">
      <c r="A14" s="7">
        <v>1</v>
      </c>
      <c r="B14" s="6" t="s">
        <v>21</v>
      </c>
      <c r="C14" s="9" t="s">
        <v>22</v>
      </c>
      <c r="D14" s="7">
        <v>14.7</v>
      </c>
      <c r="E14" s="7">
        <v>770</v>
      </c>
      <c r="F14" s="8">
        <f>E14*D14</f>
        <v>11319</v>
      </c>
    </row>
    <row r="15" spans="1:8" ht="31.5" customHeight="1">
      <c r="A15" s="7">
        <v>2</v>
      </c>
      <c r="B15" s="6" t="s">
        <v>23</v>
      </c>
      <c r="C15" s="9" t="s">
        <v>22</v>
      </c>
      <c r="D15" s="7">
        <v>2.5</v>
      </c>
      <c r="E15" s="7">
        <v>1000</v>
      </c>
      <c r="F15" s="8">
        <f>E15*D15</f>
        <v>2500</v>
      </c>
    </row>
    <row r="16" spans="1:8" ht="32.25" customHeight="1">
      <c r="A16" s="7">
        <v>3</v>
      </c>
      <c r="B16" s="6" t="s">
        <v>24</v>
      </c>
      <c r="C16" s="6"/>
      <c r="D16" s="7"/>
      <c r="E16" s="7">
        <v>12000</v>
      </c>
      <c r="F16" s="8">
        <f>E16</f>
        <v>12000</v>
      </c>
    </row>
    <row r="17" spans="1:7" ht="39.75" customHeight="1">
      <c r="A17" s="7">
        <v>4</v>
      </c>
      <c r="B17" s="6" t="s">
        <v>25</v>
      </c>
      <c r="C17" s="9" t="s">
        <v>22</v>
      </c>
      <c r="D17" s="7">
        <v>16</v>
      </c>
      <c r="E17" s="10">
        <v>900</v>
      </c>
      <c r="F17" s="11">
        <f>E17*D17</f>
        <v>14400</v>
      </c>
    </row>
    <row r="18" spans="1:7" ht="35" customHeight="1">
      <c r="A18" s="7"/>
      <c r="B18" s="25" t="s">
        <v>26</v>
      </c>
      <c r="C18" s="26"/>
      <c r="D18" s="26"/>
      <c r="E18" s="27"/>
      <c r="F18" s="12">
        <v>10000</v>
      </c>
    </row>
    <row r="19" spans="1:7" ht="35" customHeight="1">
      <c r="A19" s="7"/>
      <c r="B19" s="22" t="s">
        <v>27</v>
      </c>
      <c r="C19" s="23"/>
      <c r="D19" s="23"/>
      <c r="E19" s="24"/>
      <c r="F19" s="13">
        <f>SUM(F4:F18)</f>
        <v>211569</v>
      </c>
    </row>
    <row r="20" spans="1:7" ht="35" customHeight="1">
      <c r="A20" s="1"/>
      <c r="B20" s="19" t="s">
        <v>28</v>
      </c>
      <c r="C20" s="20"/>
      <c r="D20" s="20"/>
      <c r="E20" s="20"/>
      <c r="F20" s="21"/>
    </row>
    <row r="21" spans="1:7" ht="39" customHeight="1">
      <c r="A21" s="7"/>
      <c r="B21" s="5" t="s">
        <v>29</v>
      </c>
      <c r="C21" s="6"/>
      <c r="D21" s="7"/>
      <c r="E21" s="7"/>
      <c r="F21" s="7"/>
    </row>
    <row r="22" spans="1:7" ht="34" customHeight="1">
      <c r="A22" s="7">
        <v>1</v>
      </c>
      <c r="B22" s="6" t="s">
        <v>30</v>
      </c>
      <c r="C22" s="9" t="s">
        <v>10</v>
      </c>
      <c r="D22" s="7">
        <v>9</v>
      </c>
      <c r="E22" s="7">
        <v>7500</v>
      </c>
      <c r="F22" s="7">
        <f t="shared" ref="F22:F30" si="0">D22*E22</f>
        <v>67500</v>
      </c>
    </row>
    <row r="23" spans="1:7" ht="34" customHeight="1">
      <c r="A23" s="7">
        <v>2</v>
      </c>
      <c r="B23" s="6" t="s">
        <v>31</v>
      </c>
      <c r="C23" s="9" t="s">
        <v>10</v>
      </c>
      <c r="D23" s="7">
        <v>5</v>
      </c>
      <c r="E23" s="7">
        <v>1300</v>
      </c>
      <c r="F23" s="7">
        <f t="shared" si="0"/>
        <v>6500</v>
      </c>
    </row>
    <row r="24" spans="1:7" ht="34" customHeight="1">
      <c r="A24" s="7">
        <v>3</v>
      </c>
      <c r="B24" s="6" t="s">
        <v>32</v>
      </c>
      <c r="C24" s="9" t="s">
        <v>10</v>
      </c>
      <c r="D24" s="7">
        <v>39</v>
      </c>
      <c r="E24" s="7">
        <v>1300</v>
      </c>
      <c r="F24" s="7">
        <f t="shared" si="0"/>
        <v>50700</v>
      </c>
    </row>
    <row r="25" spans="1:7" ht="34" customHeight="1">
      <c r="A25" s="7">
        <v>4</v>
      </c>
      <c r="B25" s="6" t="s">
        <v>33</v>
      </c>
      <c r="C25" s="9" t="s">
        <v>10</v>
      </c>
      <c r="D25" s="7">
        <v>6</v>
      </c>
      <c r="E25" s="7">
        <v>600</v>
      </c>
      <c r="F25" s="7">
        <f t="shared" si="0"/>
        <v>3600</v>
      </c>
    </row>
    <row r="26" spans="1:7" ht="34" customHeight="1">
      <c r="A26" s="7">
        <v>5</v>
      </c>
      <c r="B26" s="6" t="s">
        <v>34</v>
      </c>
      <c r="C26" s="9" t="s">
        <v>10</v>
      </c>
      <c r="D26" s="7">
        <v>3</v>
      </c>
      <c r="E26" s="7">
        <v>1600</v>
      </c>
      <c r="F26" s="7">
        <f t="shared" si="0"/>
        <v>4800</v>
      </c>
    </row>
    <row r="27" spans="1:7" ht="34" customHeight="1">
      <c r="A27" s="7">
        <v>6</v>
      </c>
      <c r="B27" s="6" t="s">
        <v>35</v>
      </c>
      <c r="C27" s="9" t="s">
        <v>10</v>
      </c>
      <c r="D27" s="7">
        <v>77</v>
      </c>
      <c r="E27" s="7">
        <v>350</v>
      </c>
      <c r="F27" s="7">
        <f t="shared" si="0"/>
        <v>26950</v>
      </c>
    </row>
    <row r="28" spans="1:7" ht="34" customHeight="1">
      <c r="A28" s="7">
        <v>7</v>
      </c>
      <c r="B28" s="6" t="s">
        <v>36</v>
      </c>
      <c r="C28" s="9" t="s">
        <v>10</v>
      </c>
      <c r="D28" s="7">
        <v>9</v>
      </c>
      <c r="E28" s="7">
        <v>800</v>
      </c>
      <c r="F28" s="7">
        <f t="shared" si="0"/>
        <v>7200</v>
      </c>
    </row>
    <row r="29" spans="1:7" ht="34" customHeight="1">
      <c r="A29" s="7">
        <v>8</v>
      </c>
      <c r="B29" s="6" t="s">
        <v>37</v>
      </c>
      <c r="C29" s="9" t="s">
        <v>38</v>
      </c>
      <c r="D29" s="7">
        <v>4</v>
      </c>
      <c r="E29" s="7">
        <v>2000</v>
      </c>
      <c r="F29" s="7">
        <f t="shared" si="0"/>
        <v>8000</v>
      </c>
    </row>
    <row r="30" spans="1:7" ht="34" customHeight="1">
      <c r="A30" s="7">
        <v>9</v>
      </c>
      <c r="B30" s="6" t="s">
        <v>39</v>
      </c>
      <c r="C30" s="9" t="s">
        <v>12</v>
      </c>
      <c r="D30" s="7">
        <v>12</v>
      </c>
      <c r="E30" s="7">
        <v>500</v>
      </c>
      <c r="F30" s="7">
        <f t="shared" si="0"/>
        <v>6000</v>
      </c>
      <c r="G30" t="s">
        <v>40</v>
      </c>
    </row>
    <row r="31" spans="1:7" ht="40" customHeight="1">
      <c r="A31" s="7"/>
      <c r="B31" s="5" t="s">
        <v>41</v>
      </c>
      <c r="C31" s="6"/>
      <c r="D31" s="7"/>
      <c r="E31" s="7"/>
      <c r="F31" s="7"/>
    </row>
    <row r="32" spans="1:7" ht="35" customHeight="1">
      <c r="A32" s="7">
        <v>1</v>
      </c>
      <c r="B32" s="6" t="s">
        <v>42</v>
      </c>
      <c r="C32" s="14" t="s">
        <v>10</v>
      </c>
      <c r="D32" s="7">
        <v>195</v>
      </c>
      <c r="E32" s="7">
        <v>200</v>
      </c>
      <c r="F32" s="7">
        <f t="shared" ref="F32:F42" si="1">E32*D32</f>
        <v>39000</v>
      </c>
    </row>
    <row r="33" spans="1:6" ht="35" customHeight="1">
      <c r="A33" s="7">
        <v>2</v>
      </c>
      <c r="B33" s="6" t="s">
        <v>43</v>
      </c>
      <c r="C33" s="14" t="s">
        <v>10</v>
      </c>
      <c r="D33" s="7">
        <v>45</v>
      </c>
      <c r="E33" s="7">
        <v>800</v>
      </c>
      <c r="F33" s="7">
        <f t="shared" si="1"/>
        <v>36000</v>
      </c>
    </row>
    <row r="34" spans="1:6" ht="35" customHeight="1">
      <c r="A34" s="7">
        <v>3</v>
      </c>
      <c r="B34" s="6" t="s">
        <v>44</v>
      </c>
      <c r="C34" s="14" t="s">
        <v>10</v>
      </c>
      <c r="D34" s="7">
        <v>20</v>
      </c>
      <c r="E34" s="7">
        <v>500</v>
      </c>
      <c r="F34" s="7">
        <f t="shared" si="1"/>
        <v>10000</v>
      </c>
    </row>
    <row r="35" spans="1:6" ht="35" customHeight="1">
      <c r="A35" s="7">
        <v>4</v>
      </c>
      <c r="B35" s="6" t="s">
        <v>45</v>
      </c>
      <c r="C35" s="14" t="s">
        <v>10</v>
      </c>
      <c r="D35" s="7">
        <v>20</v>
      </c>
      <c r="E35" s="7">
        <v>850</v>
      </c>
      <c r="F35" s="7">
        <f t="shared" si="1"/>
        <v>17000</v>
      </c>
    </row>
    <row r="36" spans="1:6" ht="35" customHeight="1">
      <c r="A36" s="7">
        <v>5</v>
      </c>
      <c r="B36" s="15" t="s">
        <v>46</v>
      </c>
      <c r="C36" s="14" t="s">
        <v>10</v>
      </c>
      <c r="D36" s="7">
        <v>13</v>
      </c>
      <c r="E36" s="7">
        <v>850</v>
      </c>
      <c r="F36" s="7">
        <f t="shared" si="1"/>
        <v>11050</v>
      </c>
    </row>
    <row r="37" spans="1:6" ht="35" customHeight="1">
      <c r="A37" s="7">
        <v>6</v>
      </c>
      <c r="B37" s="15" t="s">
        <v>47</v>
      </c>
      <c r="C37" s="14" t="s">
        <v>10</v>
      </c>
      <c r="D37" s="7">
        <v>20</v>
      </c>
      <c r="E37" s="7">
        <v>850</v>
      </c>
      <c r="F37" s="7">
        <f t="shared" si="1"/>
        <v>17000</v>
      </c>
    </row>
    <row r="38" spans="1:6" ht="35" customHeight="1">
      <c r="A38" s="7">
        <v>7</v>
      </c>
      <c r="B38" s="6" t="s">
        <v>48</v>
      </c>
      <c r="C38" s="14" t="s">
        <v>10</v>
      </c>
      <c r="D38" s="7">
        <v>40</v>
      </c>
      <c r="E38" s="7">
        <v>850</v>
      </c>
      <c r="F38" s="7">
        <f t="shared" si="1"/>
        <v>34000</v>
      </c>
    </row>
    <row r="39" spans="1:6" ht="35" customHeight="1">
      <c r="A39" s="7">
        <v>8</v>
      </c>
      <c r="B39" s="6" t="s">
        <v>49</v>
      </c>
      <c r="C39" s="14" t="s">
        <v>10</v>
      </c>
      <c r="D39" s="7">
        <v>70</v>
      </c>
      <c r="E39" s="7">
        <v>500</v>
      </c>
      <c r="F39" s="7">
        <f t="shared" si="1"/>
        <v>35000</v>
      </c>
    </row>
    <row r="40" spans="1:6" ht="35" customHeight="1">
      <c r="A40" s="7">
        <v>9</v>
      </c>
      <c r="B40" s="6" t="s">
        <v>50</v>
      </c>
      <c r="C40" s="14" t="s">
        <v>10</v>
      </c>
      <c r="D40" s="7">
        <v>40</v>
      </c>
      <c r="E40" s="7">
        <v>300</v>
      </c>
      <c r="F40" s="7">
        <f t="shared" si="1"/>
        <v>12000</v>
      </c>
    </row>
    <row r="41" spans="1:6" ht="35" customHeight="1">
      <c r="A41" s="7">
        <v>10</v>
      </c>
      <c r="B41" s="6" t="s">
        <v>51</v>
      </c>
      <c r="C41" s="14" t="s">
        <v>38</v>
      </c>
      <c r="D41" s="7">
        <v>5.6</v>
      </c>
      <c r="E41" s="7">
        <v>4009</v>
      </c>
      <c r="F41" s="7">
        <f t="shared" si="1"/>
        <v>22450.399999999998</v>
      </c>
    </row>
    <row r="42" spans="1:6" ht="35" customHeight="1">
      <c r="A42" s="7">
        <v>11</v>
      </c>
      <c r="B42" s="6" t="s">
        <v>52</v>
      </c>
      <c r="C42" s="9" t="s">
        <v>12</v>
      </c>
      <c r="D42" s="7">
        <v>18.72</v>
      </c>
      <c r="E42" s="7">
        <v>500</v>
      </c>
      <c r="F42" s="7">
        <f t="shared" si="1"/>
        <v>9360</v>
      </c>
    </row>
    <row r="43" spans="1:6" ht="35" customHeight="1">
      <c r="A43" s="7"/>
      <c r="B43" s="5" t="s">
        <v>53</v>
      </c>
      <c r="D43" s="7"/>
      <c r="E43" s="7"/>
      <c r="F43" s="7"/>
    </row>
    <row r="44" spans="1:6" ht="35" customHeight="1">
      <c r="A44" s="7">
        <v>1</v>
      </c>
      <c r="B44" s="6" t="s">
        <v>54</v>
      </c>
      <c r="C44" s="14" t="s">
        <v>10</v>
      </c>
      <c r="D44" s="7">
        <v>4</v>
      </c>
      <c r="E44" s="7">
        <v>13020</v>
      </c>
      <c r="F44" s="7">
        <f>E44*D44</f>
        <v>52080</v>
      </c>
    </row>
    <row r="45" spans="1:6" ht="35" customHeight="1">
      <c r="A45" s="7">
        <v>2</v>
      </c>
      <c r="B45" s="6" t="s">
        <v>55</v>
      </c>
      <c r="C45" s="14" t="s">
        <v>10</v>
      </c>
      <c r="D45" s="7">
        <v>3</v>
      </c>
      <c r="E45" s="7">
        <v>8140</v>
      </c>
      <c r="F45" s="7">
        <f>E45*D45</f>
        <v>24420</v>
      </c>
    </row>
    <row r="46" spans="1:6" ht="35" customHeight="1">
      <c r="A46" s="7">
        <v>3</v>
      </c>
      <c r="B46" s="6" t="s">
        <v>56</v>
      </c>
      <c r="C46" s="9" t="s">
        <v>38</v>
      </c>
      <c r="D46" s="7">
        <v>1.37</v>
      </c>
      <c r="E46" s="7">
        <v>2300</v>
      </c>
      <c r="F46" s="7">
        <f>E46*D46</f>
        <v>3151.0000000000005</v>
      </c>
    </row>
    <row r="47" spans="1:6" ht="102" customHeight="1">
      <c r="A47" s="7">
        <v>4</v>
      </c>
      <c r="B47" s="16" t="s">
        <v>57</v>
      </c>
      <c r="C47" s="9"/>
      <c r="D47" s="7"/>
      <c r="E47" s="7"/>
      <c r="F47" s="7">
        <v>17230</v>
      </c>
    </row>
    <row r="48" spans="1:6" ht="35" customHeight="1">
      <c r="A48" s="7"/>
      <c r="B48" s="25" t="s">
        <v>26</v>
      </c>
      <c r="C48" s="26"/>
      <c r="D48" s="26"/>
      <c r="E48" s="27"/>
      <c r="F48" s="7">
        <v>25000</v>
      </c>
    </row>
    <row r="49" spans="1:7" ht="35" customHeight="1">
      <c r="A49" s="7"/>
      <c r="B49" s="22" t="s">
        <v>58</v>
      </c>
      <c r="C49" s="23"/>
      <c r="D49" s="23"/>
      <c r="E49" s="24"/>
      <c r="F49" s="17">
        <f>SUM(F22:F48)</f>
        <v>545991.4</v>
      </c>
    </row>
    <row r="50" spans="1:7" ht="35" customHeight="1">
      <c r="A50" s="7"/>
      <c r="B50" s="19" t="s">
        <v>59</v>
      </c>
      <c r="C50" s="20"/>
      <c r="D50" s="20"/>
      <c r="E50" s="21"/>
      <c r="F50" s="18">
        <f>F19+F49</f>
        <v>757560.4</v>
      </c>
      <c r="G50" t="s">
        <v>60</v>
      </c>
    </row>
    <row r="51" spans="1:7" ht="35" customHeight="1">
      <c r="A51" s="28" t="s">
        <v>61</v>
      </c>
      <c r="B51" s="29"/>
      <c r="C51" s="29"/>
      <c r="D51" s="29"/>
      <c r="E51" s="29"/>
      <c r="F51" s="29"/>
    </row>
  </sheetData>
  <mergeCells count="8">
    <mergeCell ref="A51:F51"/>
    <mergeCell ref="B2:F2"/>
    <mergeCell ref="B50:E50"/>
    <mergeCell ref="B19:E19"/>
    <mergeCell ref="B20:F20"/>
    <mergeCell ref="B48:E48"/>
    <mergeCell ref="B49:E49"/>
    <mergeCell ref="B18:E18"/>
  </mergeCells>
  <pageMargins left="0.78740203380584695" right="0.79133909940719604" top="0.78740203380584695" bottom="0.39370101690292397" header="0.19680555164814001" footer="0.19680555164814001"/>
  <pageSetup paperSize="8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Julia Baturlina</cp:lastModifiedBy>
  <dcterms:modified xsi:type="dcterms:W3CDTF">2023-02-08T21:18:23Z</dcterms:modified>
</cp:coreProperties>
</file>