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ады и Люди 2023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1" i="1"/>
  <c r="G6" i="1" l="1"/>
  <c r="G11" i="1"/>
  <c r="G35" i="1"/>
  <c r="G23" i="1"/>
  <c r="G24" i="1"/>
  <c r="G25" i="1"/>
  <c r="G22" i="1"/>
  <c r="G19" i="1"/>
  <c r="G20" i="1" s="1"/>
  <c r="G16" i="1"/>
  <c r="G15" i="1"/>
  <c r="G14" i="1"/>
  <c r="G12" i="1"/>
  <c r="G13" i="1"/>
  <c r="G7" i="1"/>
  <c r="G8" i="1"/>
  <c r="G26" i="1" l="1"/>
  <c r="G9" i="1"/>
  <c r="G17" i="1"/>
</calcChain>
</file>

<file path=xl/sharedStrings.xml><?xml version="1.0" encoding="utf-8"?>
<sst xmlns="http://schemas.openxmlformats.org/spreadsheetml/2006/main" count="53" uniqueCount="40">
  <si>
    <t>N п/п</t>
  </si>
  <si>
    <t>Наименования материалов и работ</t>
  </si>
  <si>
    <t>Ед. измерения</t>
  </si>
  <si>
    <t>Количество</t>
  </si>
  <si>
    <t>Цена (руб.)</t>
  </si>
  <si>
    <t>Сумма (руб.)</t>
  </si>
  <si>
    <t>Материалы</t>
  </si>
  <si>
    <t>Устройство набивной дорожки и площадки</t>
  </si>
  <si>
    <t>Геотекстиль</t>
  </si>
  <si>
    <t>рулон</t>
  </si>
  <si>
    <t>меш.50 кг</t>
  </si>
  <si>
    <t>меш.25 кг</t>
  </si>
  <si>
    <t>шт</t>
  </si>
  <si>
    <t>Доска суая строганая 45*195*6000 мм, 14,7м</t>
  </si>
  <si>
    <t>Щебень гравийный фракция 3-10, H=0,07</t>
  </si>
  <si>
    <r>
      <t>Песок H=0,07м = 0,62 м</t>
    </r>
    <r>
      <rPr>
        <sz val="14"/>
        <color theme="1"/>
        <rFont val="Arial"/>
        <family val="2"/>
        <charset val="204"/>
      </rPr>
      <t>3</t>
    </r>
  </si>
  <si>
    <t>банка 2,7л</t>
  </si>
  <si>
    <t>Масло для террас Tikkurila Valtti</t>
  </si>
  <si>
    <t>Свая винтовая d57 мм h1700мм</t>
  </si>
  <si>
    <t xml:space="preserve">Оголовок d57 мм </t>
  </si>
  <si>
    <t>Лес кругляк (бревно), 12 м</t>
  </si>
  <si>
    <t>куб.м</t>
  </si>
  <si>
    <t>Грунт плодородный, H=0,2м</t>
  </si>
  <si>
    <t>Растения</t>
  </si>
  <si>
    <t>Боярышник сливолистный зонтич.форма</t>
  </si>
  <si>
    <t>Котофник Фассена Six hills</t>
  </si>
  <si>
    <t>Котовник Фассена Kit Kat</t>
  </si>
  <si>
    <t>Щучка дернистая</t>
  </si>
  <si>
    <t>Работы</t>
  </si>
  <si>
    <t>Посадка растений</t>
  </si>
  <si>
    <t>Накладные и транспортные расходы</t>
  </si>
  <si>
    <t>Итого:</t>
  </si>
  <si>
    <t>Общая стоимость материалов и работ</t>
  </si>
  <si>
    <t>Козёл гимнастический индив.заказ</t>
  </si>
  <si>
    <t>Устройство растительной площадки</t>
  </si>
  <si>
    <t>Пирс, пошаговая дорожка, бордюр</t>
  </si>
  <si>
    <t>Освещение</t>
  </si>
  <si>
    <t xml:space="preserve">Светильник LGD-CONO-BOLL-H1500-7W Warm3000 </t>
  </si>
  <si>
    <t>Светильник ART-LUMILINE</t>
  </si>
  <si>
    <t>Прожектор SLV NAUTILUS SPIKE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</si>
</sst>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5" borderId="0" xfId="0" applyFont="1" applyFill="1"/>
    <xf numFmtId="0" fontId="2" fillId="5" borderId="1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topLeftCell="B1" zoomScale="160" workbookViewId="0">
      <selection activeCell="E38" sqref="E38"/>
    </sheetView>
  </sheetViews>
  <sheetFormatPr defaultColWidth="8.77734375" defaultRowHeight="15" x14ac:dyDescent="0.25"/>
  <cols>
    <col min="1" max="1" width="8.77734375" style="1"/>
    <col min="2" max="2" width="8.77734375" style="2"/>
    <col min="3" max="3" width="51.44140625" style="1" customWidth="1"/>
    <col min="4" max="7" width="15.77734375" style="2" customWidth="1"/>
    <col min="8" max="8" width="15.77734375" style="1" customWidth="1"/>
    <col min="9" max="16384" width="8.77734375" style="1"/>
  </cols>
  <sheetData>
    <row r="2" spans="2:7" ht="15.6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ht="15.6" x14ac:dyDescent="0.3">
      <c r="B3" s="25" t="s">
        <v>6</v>
      </c>
      <c r="C3" s="25"/>
      <c r="D3" s="25"/>
      <c r="E3" s="25"/>
      <c r="F3" s="25"/>
      <c r="G3" s="25"/>
    </row>
    <row r="4" spans="2:7" ht="15.6" x14ac:dyDescent="0.3">
      <c r="B4" s="4"/>
      <c r="C4" s="4"/>
      <c r="D4" s="4"/>
      <c r="E4" s="4"/>
      <c r="F4" s="4"/>
      <c r="G4" s="4"/>
    </row>
    <row r="5" spans="2:7" x14ac:dyDescent="0.25">
      <c r="B5" s="26" t="s">
        <v>7</v>
      </c>
      <c r="C5" s="26"/>
      <c r="D5" s="26"/>
      <c r="E5" s="26"/>
      <c r="F5" s="26"/>
      <c r="G5" s="26"/>
    </row>
    <row r="6" spans="2:7" ht="17.399999999999999" x14ac:dyDescent="0.3">
      <c r="B6" s="5">
        <v>1</v>
      </c>
      <c r="C6" s="6" t="s">
        <v>15</v>
      </c>
      <c r="D6" s="5" t="s">
        <v>10</v>
      </c>
      <c r="E6" s="5">
        <v>20</v>
      </c>
      <c r="F6" s="5">
        <v>136</v>
      </c>
      <c r="G6" s="5">
        <f>E6*F6</f>
        <v>2720</v>
      </c>
    </row>
    <row r="7" spans="2:7" x14ac:dyDescent="0.25">
      <c r="B7" s="5">
        <v>2</v>
      </c>
      <c r="C7" s="6" t="s">
        <v>8</v>
      </c>
      <c r="D7" s="5" t="s">
        <v>9</v>
      </c>
      <c r="E7" s="5">
        <v>1</v>
      </c>
      <c r="F7" s="5">
        <v>2500</v>
      </c>
      <c r="G7" s="5">
        <f t="shared" ref="G7:G16" si="0">E7*F7</f>
        <v>2500</v>
      </c>
    </row>
    <row r="8" spans="2:7" x14ac:dyDescent="0.25">
      <c r="B8" s="5">
        <v>3</v>
      </c>
      <c r="C8" s="6" t="s">
        <v>14</v>
      </c>
      <c r="D8" s="5" t="s">
        <v>11</v>
      </c>
      <c r="E8" s="5">
        <v>16</v>
      </c>
      <c r="F8" s="5">
        <v>120</v>
      </c>
      <c r="G8" s="5">
        <f t="shared" si="0"/>
        <v>1920</v>
      </c>
    </row>
    <row r="9" spans="2:7" ht="15.6" x14ac:dyDescent="0.3">
      <c r="B9" s="5"/>
      <c r="C9" s="7" t="s">
        <v>31</v>
      </c>
      <c r="D9" s="5"/>
      <c r="E9" s="5"/>
      <c r="F9" s="5"/>
      <c r="G9" s="4">
        <f>G6+G7+G8</f>
        <v>7140</v>
      </c>
    </row>
    <row r="10" spans="2:7" x14ac:dyDescent="0.25">
      <c r="B10" s="26" t="s">
        <v>35</v>
      </c>
      <c r="C10" s="26"/>
      <c r="D10" s="26"/>
      <c r="E10" s="26"/>
      <c r="F10" s="26"/>
      <c r="G10" s="26"/>
    </row>
    <row r="11" spans="2:7" x14ac:dyDescent="0.25">
      <c r="B11" s="5">
        <v>4</v>
      </c>
      <c r="C11" s="10" t="s">
        <v>33</v>
      </c>
      <c r="D11" s="5" t="s">
        <v>12</v>
      </c>
      <c r="E11" s="5">
        <v>1</v>
      </c>
      <c r="F11" s="5">
        <v>15000</v>
      </c>
      <c r="G11" s="5">
        <f>E11*F11</f>
        <v>15000</v>
      </c>
    </row>
    <row r="12" spans="2:7" x14ac:dyDescent="0.25">
      <c r="B12" s="5">
        <v>5</v>
      </c>
      <c r="C12" s="6" t="s">
        <v>13</v>
      </c>
      <c r="D12" s="5" t="s">
        <v>12</v>
      </c>
      <c r="E12" s="5">
        <v>4</v>
      </c>
      <c r="F12" s="5">
        <v>1409</v>
      </c>
      <c r="G12" s="5">
        <f t="shared" si="0"/>
        <v>5636</v>
      </c>
    </row>
    <row r="13" spans="2:7" x14ac:dyDescent="0.25">
      <c r="B13" s="5">
        <v>6</v>
      </c>
      <c r="C13" s="6" t="s">
        <v>17</v>
      </c>
      <c r="D13" s="5" t="s">
        <v>16</v>
      </c>
      <c r="E13" s="5">
        <v>1</v>
      </c>
      <c r="F13" s="5">
        <v>3150</v>
      </c>
      <c r="G13" s="5">
        <f t="shared" si="0"/>
        <v>3150</v>
      </c>
    </row>
    <row r="14" spans="2:7" x14ac:dyDescent="0.25">
      <c r="B14" s="5">
        <v>7</v>
      </c>
      <c r="C14" s="6" t="s">
        <v>18</v>
      </c>
      <c r="D14" s="5" t="s">
        <v>12</v>
      </c>
      <c r="E14" s="5">
        <v>4</v>
      </c>
      <c r="F14" s="5">
        <v>959</v>
      </c>
      <c r="G14" s="5">
        <f t="shared" si="0"/>
        <v>3836</v>
      </c>
    </row>
    <row r="15" spans="2:7" x14ac:dyDescent="0.25">
      <c r="B15" s="5">
        <v>8</v>
      </c>
      <c r="C15" s="6" t="s">
        <v>19</v>
      </c>
      <c r="D15" s="5" t="s">
        <v>12</v>
      </c>
      <c r="E15" s="5">
        <v>4</v>
      </c>
      <c r="F15" s="5">
        <v>240</v>
      </c>
      <c r="G15" s="5">
        <f t="shared" si="0"/>
        <v>960</v>
      </c>
    </row>
    <row r="16" spans="2:7" x14ac:dyDescent="0.25">
      <c r="B16" s="5">
        <v>9</v>
      </c>
      <c r="C16" s="6" t="s">
        <v>20</v>
      </c>
      <c r="D16" s="5" t="s">
        <v>12</v>
      </c>
      <c r="E16" s="5">
        <v>1</v>
      </c>
      <c r="F16" s="5">
        <v>4700</v>
      </c>
      <c r="G16" s="5">
        <f t="shared" si="0"/>
        <v>4700</v>
      </c>
    </row>
    <row r="17" spans="2:7" ht="15.6" x14ac:dyDescent="0.3">
      <c r="B17" s="5"/>
      <c r="C17" s="7" t="s">
        <v>31</v>
      </c>
      <c r="D17" s="5"/>
      <c r="E17" s="5"/>
      <c r="F17" s="5"/>
      <c r="G17" s="4">
        <f>G12+G13+G14+G15+G16+G11</f>
        <v>33282</v>
      </c>
    </row>
    <row r="18" spans="2:7" x14ac:dyDescent="0.25">
      <c r="B18" s="26" t="s">
        <v>34</v>
      </c>
      <c r="C18" s="26"/>
      <c r="D18" s="26"/>
      <c r="E18" s="26"/>
      <c r="F18" s="26"/>
      <c r="G18" s="26"/>
    </row>
    <row r="19" spans="2:7" x14ac:dyDescent="0.25">
      <c r="B19" s="5">
        <v>10</v>
      </c>
      <c r="C19" s="6" t="s">
        <v>22</v>
      </c>
      <c r="D19" s="5" t="s">
        <v>21</v>
      </c>
      <c r="E19" s="5">
        <v>8</v>
      </c>
      <c r="F19" s="5">
        <v>650</v>
      </c>
      <c r="G19" s="5">
        <f>E19*F19</f>
        <v>5200</v>
      </c>
    </row>
    <row r="20" spans="2:7" ht="15.6" x14ac:dyDescent="0.3">
      <c r="B20" s="5"/>
      <c r="C20" s="7" t="s">
        <v>31</v>
      </c>
      <c r="D20" s="5"/>
      <c r="E20" s="5"/>
      <c r="F20" s="5"/>
      <c r="G20" s="4">
        <f>G19</f>
        <v>5200</v>
      </c>
    </row>
    <row r="21" spans="2:7" x14ac:dyDescent="0.25">
      <c r="B21" s="26" t="s">
        <v>23</v>
      </c>
      <c r="C21" s="26"/>
      <c r="D21" s="26"/>
      <c r="E21" s="26"/>
      <c r="F21" s="26"/>
      <c r="G21" s="26"/>
    </row>
    <row r="22" spans="2:7" x14ac:dyDescent="0.25">
      <c r="B22" s="5">
        <v>11</v>
      </c>
      <c r="C22" s="6" t="s">
        <v>24</v>
      </c>
      <c r="D22" s="5" t="s">
        <v>12</v>
      </c>
      <c r="E22" s="5">
        <v>1</v>
      </c>
      <c r="F22" s="5">
        <v>100000</v>
      </c>
      <c r="G22" s="5">
        <f>E22*F22</f>
        <v>100000</v>
      </c>
    </row>
    <row r="23" spans="2:7" x14ac:dyDescent="0.25">
      <c r="B23" s="5">
        <v>12</v>
      </c>
      <c r="C23" s="6" t="s">
        <v>25</v>
      </c>
      <c r="D23" s="5" t="s">
        <v>12</v>
      </c>
      <c r="E23" s="5">
        <v>70</v>
      </c>
      <c r="F23" s="5">
        <v>420</v>
      </c>
      <c r="G23" s="5">
        <f t="shared" ref="G23:G25" si="1">E23*F23</f>
        <v>29400</v>
      </c>
    </row>
    <row r="24" spans="2:7" x14ac:dyDescent="0.25">
      <c r="B24" s="5">
        <v>13</v>
      </c>
      <c r="C24" s="6" t="s">
        <v>26</v>
      </c>
      <c r="D24" s="5" t="s">
        <v>12</v>
      </c>
      <c r="E24" s="5">
        <v>140</v>
      </c>
      <c r="F24" s="5">
        <v>420</v>
      </c>
      <c r="G24" s="5">
        <f t="shared" si="1"/>
        <v>58800</v>
      </c>
    </row>
    <row r="25" spans="2:7" x14ac:dyDescent="0.25">
      <c r="B25" s="5">
        <v>14</v>
      </c>
      <c r="C25" s="6" t="s">
        <v>27</v>
      </c>
      <c r="D25" s="5" t="s">
        <v>12</v>
      </c>
      <c r="E25" s="5">
        <v>68</v>
      </c>
      <c r="F25" s="5">
        <v>430</v>
      </c>
      <c r="G25" s="5">
        <f t="shared" si="1"/>
        <v>29240</v>
      </c>
    </row>
    <row r="26" spans="2:7" ht="15.6" x14ac:dyDescent="0.3">
      <c r="B26" s="5"/>
      <c r="C26" s="7" t="s">
        <v>31</v>
      </c>
      <c r="D26" s="5"/>
      <c r="E26" s="5"/>
      <c r="F26" s="5"/>
      <c r="G26" s="4">
        <f>G22+G23+G24+G25</f>
        <v>217440</v>
      </c>
    </row>
    <row r="27" spans="2:7" x14ac:dyDescent="0.25">
      <c r="B27" s="22" t="s">
        <v>36</v>
      </c>
      <c r="C27" s="23"/>
      <c r="D27" s="23"/>
      <c r="E27" s="23"/>
      <c r="F27" s="23"/>
      <c r="G27" s="24"/>
    </row>
    <row r="28" spans="2:7" s="11" customFormat="1" x14ac:dyDescent="0.25">
      <c r="B28" s="13">
        <v>15</v>
      </c>
      <c r="C28" s="12" t="s">
        <v>39</v>
      </c>
      <c r="D28" s="12"/>
      <c r="E28" s="12">
        <v>2</v>
      </c>
      <c r="F28" s="14">
        <v>4100</v>
      </c>
      <c r="G28" s="14">
        <v>8200</v>
      </c>
    </row>
    <row r="29" spans="2:7" x14ac:dyDescent="0.25">
      <c r="B29" s="13">
        <v>16</v>
      </c>
      <c r="C29" s="16" t="s">
        <v>37</v>
      </c>
      <c r="D29" s="14"/>
      <c r="E29" s="17">
        <v>6</v>
      </c>
      <c r="F29" s="14">
        <v>9800</v>
      </c>
      <c r="G29" s="15">
        <v>58800</v>
      </c>
    </row>
    <row r="30" spans="2:7" x14ac:dyDescent="0.25">
      <c r="B30" s="27">
        <v>17</v>
      </c>
      <c r="C30" s="18" t="s">
        <v>38</v>
      </c>
      <c r="D30" s="28"/>
      <c r="E30" s="29">
        <v>4</v>
      </c>
      <c r="F30" s="28">
        <v>9400</v>
      </c>
      <c r="G30" s="30">
        <v>37600</v>
      </c>
    </row>
    <row r="31" spans="2:7" ht="15.6" x14ac:dyDescent="0.3">
      <c r="B31" s="14"/>
      <c r="C31" s="7" t="s">
        <v>31</v>
      </c>
      <c r="D31" s="14"/>
      <c r="E31" s="17"/>
      <c r="F31" s="14"/>
      <c r="G31" s="14">
        <f>G28+G29+G30</f>
        <v>104600</v>
      </c>
    </row>
    <row r="32" spans="2:7" x14ac:dyDescent="0.25">
      <c r="B32" s="19" t="s">
        <v>28</v>
      </c>
      <c r="C32" s="20"/>
      <c r="D32" s="20"/>
      <c r="E32" s="20"/>
      <c r="F32" s="20"/>
      <c r="G32" s="21"/>
    </row>
    <row r="33" spans="2:7" x14ac:dyDescent="0.25">
      <c r="B33" s="5">
        <v>17</v>
      </c>
      <c r="C33" s="6" t="s">
        <v>30</v>
      </c>
      <c r="D33" s="5"/>
      <c r="E33" s="5"/>
      <c r="F33" s="5"/>
      <c r="G33" s="5">
        <v>20000</v>
      </c>
    </row>
    <row r="34" spans="2:7" x14ac:dyDescent="0.25">
      <c r="B34" s="5">
        <v>18</v>
      </c>
      <c r="C34" s="6" t="s">
        <v>29</v>
      </c>
      <c r="D34" s="5"/>
      <c r="E34" s="5"/>
      <c r="F34" s="5"/>
      <c r="G34" s="5">
        <v>25000</v>
      </c>
    </row>
    <row r="35" spans="2:7" s="3" customFormat="1" ht="22.8" customHeight="1" x14ac:dyDescent="0.3">
      <c r="B35" s="5"/>
      <c r="C35" s="7" t="s">
        <v>31</v>
      </c>
      <c r="D35" s="5"/>
      <c r="E35" s="5"/>
      <c r="F35" s="5"/>
      <c r="G35" s="4">
        <f>G33+G34</f>
        <v>45000</v>
      </c>
    </row>
    <row r="36" spans="2:7" ht="15.6" x14ac:dyDescent="0.25">
      <c r="B36" s="8"/>
      <c r="C36" s="8" t="s">
        <v>32</v>
      </c>
      <c r="D36" s="8"/>
      <c r="E36" s="8"/>
      <c r="F36" s="8"/>
      <c r="G36" s="9">
        <f>G9+G17+G20+G26+G31+G35</f>
        <v>412662</v>
      </c>
    </row>
  </sheetData>
  <mergeCells count="7">
    <mergeCell ref="B32:G32"/>
    <mergeCell ref="B27:G27"/>
    <mergeCell ref="B3:G3"/>
    <mergeCell ref="B5:G5"/>
    <mergeCell ref="B10:G10"/>
    <mergeCell ref="B18:G18"/>
    <mergeCell ref="B21:G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dcterms:created xsi:type="dcterms:W3CDTF">2023-02-14T09:29:00Z</dcterms:created>
  <dcterms:modified xsi:type="dcterms:W3CDTF">2023-02-15T06:24:51Z</dcterms:modified>
</cp:coreProperties>
</file>